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3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12"/>
  <c r="D12" s="1"/>
  <c r="B24"/>
  <c r="D24" s="1"/>
  <c r="B32"/>
  <c r="D32" s="1"/>
  <c r="B44"/>
  <c r="D44" s="1"/>
  <c r="B60"/>
  <c r="D60" s="1"/>
  <c r="B68"/>
  <c r="D68" s="1"/>
  <c r="B72"/>
  <c r="D72" s="1"/>
  <c r="B84"/>
  <c r="D84" s="1"/>
  <c r="B92"/>
  <c r="D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8"/>
  <c r="D8" s="1"/>
  <c r="B16"/>
  <c r="D16" s="1"/>
  <c r="B40"/>
  <c r="D40" s="1"/>
  <c r="B48"/>
  <c r="D48" s="1"/>
  <c r="B56"/>
  <c r="D56" s="1"/>
  <c r="Q56" s="1"/>
  <c r="B64"/>
  <c r="D64" s="1"/>
  <c r="B80"/>
  <c r="D80" s="1"/>
  <c r="Q80" s="1"/>
  <c r="B96"/>
  <c r="D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4"/>
  <c r="D4" s="1"/>
  <c r="B20"/>
  <c r="D20" s="1"/>
  <c r="B28"/>
  <c r="D28" s="1"/>
  <c r="B36"/>
  <c r="D36" s="1"/>
  <c r="B52"/>
  <c r="D52" s="1"/>
  <c r="B76"/>
  <c r="D76" s="1"/>
  <c r="Q76" s="1"/>
  <c r="B88"/>
  <c r="D8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Q45" s="1"/>
  <c r="B49"/>
  <c r="D49" s="1"/>
  <c r="B53"/>
  <c r="D53" s="1"/>
  <c r="Q53" s="1"/>
  <c r="B57"/>
  <c r="D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3" i="81" l="1"/>
  <c r="Q15"/>
  <c r="Q8"/>
  <c r="Q48"/>
  <c r="Q79"/>
  <c r="Q57"/>
  <c r="T2" i="82"/>
  <c r="T2" i="79"/>
  <c r="DM99" i="11"/>
  <c r="Q98" i="81"/>
  <c r="Q49"/>
  <c r="Q36"/>
  <c r="Q82"/>
  <c r="Q50"/>
  <c r="Q31"/>
  <c r="Q95"/>
  <c r="Q34"/>
  <c r="Q18"/>
  <c r="Q12"/>
  <c r="Q63"/>
  <c r="Q66"/>
  <c r="Q47"/>
  <c r="Q96"/>
  <c r="Q28"/>
  <c r="Q24"/>
  <c r="Q44"/>
  <c r="Q92"/>
  <c r="Q60"/>
  <c r="Q94"/>
  <c r="Q78"/>
  <c r="Q62"/>
  <c r="Q46"/>
  <c r="Q30"/>
  <c r="Q14"/>
  <c r="Q91"/>
  <c r="Q75"/>
  <c r="Q59"/>
  <c r="Q43"/>
  <c r="Q27"/>
  <c r="Q11"/>
  <c r="Q90"/>
  <c r="Q74"/>
  <c r="Q58"/>
  <c r="Q42"/>
  <c r="Q26"/>
  <c r="Q10"/>
  <c r="Q87"/>
  <c r="Q71"/>
  <c r="Q55"/>
  <c r="Q39"/>
  <c r="Q23"/>
  <c r="Q7"/>
  <c r="Q72"/>
  <c r="Q88"/>
  <c r="Q40"/>
  <c r="Q64"/>
  <c r="Q16"/>
  <c r="Q32"/>
  <c r="Q52"/>
  <c r="Q4"/>
  <c r="Q86"/>
  <c r="Q70"/>
  <c r="Q54"/>
  <c r="Q38"/>
  <c r="Q22"/>
  <c r="Q6"/>
  <c r="Q83"/>
  <c r="Q67"/>
  <c r="Q51"/>
  <c r="Q35"/>
  <c r="Q19"/>
  <c r="Q3"/>
  <c r="Q68"/>
  <c r="Q20"/>
  <c r="Q8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A6" i="63" s="1"/>
  <c r="AC6" i="14"/>
  <c r="X7"/>
  <c r="Y7"/>
  <c r="Z7"/>
  <c r="AA7" i="62" s="1"/>
  <c r="AA7" i="14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K99"/>
  <c r="AB97" i="63"/>
  <c r="AB93"/>
  <c r="AB89"/>
  <c r="AB85"/>
  <c r="AB81"/>
  <c r="AB77"/>
  <c r="AB73"/>
  <c r="AB69"/>
  <c r="AB97" i="62"/>
  <c r="AB93"/>
  <c r="AB89"/>
  <c r="AB81"/>
  <c r="AB53"/>
  <c r="AB49"/>
  <c r="AB45"/>
  <c r="AB41"/>
  <c r="AB37"/>
  <c r="AB33"/>
  <c r="AB29"/>
  <c r="AB25"/>
  <c r="AB21"/>
  <c r="AB17"/>
  <c r="AB13"/>
  <c r="AB9"/>
  <c r="AB5"/>
  <c r="AB60"/>
  <c r="AB56"/>
  <c r="AB52"/>
  <c r="AB48"/>
  <c r="AB44"/>
  <c r="AB40"/>
  <c r="AB36"/>
  <c r="AB32"/>
  <c r="AB24"/>
  <c r="AB20"/>
  <c r="AB96" i="61"/>
  <c r="AB92"/>
  <c r="AB88"/>
  <c r="AB84"/>
  <c r="AB68"/>
  <c r="AB64"/>
  <c r="AB56"/>
  <c r="AB52"/>
  <c r="AB48"/>
  <c r="AB36"/>
  <c r="AB32"/>
  <c r="AB28"/>
  <c r="AB24"/>
  <c r="AB20"/>
  <c r="AB16"/>
  <c r="AB12"/>
  <c r="AB8"/>
  <c r="AB4"/>
  <c r="AB93"/>
  <c r="AB89"/>
  <c r="AB81"/>
  <c r="AB77"/>
  <c r="AB73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F7" s="1"/>
  <c r="C7"/>
  <c r="B8"/>
  <c r="C8"/>
  <c r="B9"/>
  <c r="F9" s="1"/>
  <c r="C9"/>
  <c r="B10"/>
  <c r="C10"/>
  <c r="F10" s="1"/>
  <c r="B11"/>
  <c r="F11" s="1"/>
  <c r="C11"/>
  <c r="B12"/>
  <c r="C12"/>
  <c r="B13"/>
  <c r="C13"/>
  <c r="B14"/>
  <c r="C14"/>
  <c r="B15"/>
  <c r="F15" s="1"/>
  <c r="C15"/>
  <c r="B16"/>
  <c r="C16"/>
  <c r="F16" s="1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F36" s="1"/>
  <c r="B37"/>
  <c r="F37" s="1"/>
  <c r="C37"/>
  <c r="B38"/>
  <c r="C38"/>
  <c r="B39"/>
  <c r="F39" s="1"/>
  <c r="C39"/>
  <c r="B40"/>
  <c r="C40"/>
  <c r="F40" s="1"/>
  <c r="B41"/>
  <c r="F41" s="1"/>
  <c r="C41"/>
  <c r="B42"/>
  <c r="C42"/>
  <c r="B43"/>
  <c r="F43" s="1"/>
  <c r="C43"/>
  <c r="B44"/>
  <c r="C44"/>
  <c r="B45"/>
  <c r="C45"/>
  <c r="B46"/>
  <c r="C46"/>
  <c r="F46" s="1"/>
  <c r="B47"/>
  <c r="F47" s="1"/>
  <c r="C47"/>
  <c r="B48"/>
  <c r="C48"/>
  <c r="B49"/>
  <c r="F49" s="1"/>
  <c r="C49"/>
  <c r="B50"/>
  <c r="C50"/>
  <c r="F50" s="1"/>
  <c r="B51"/>
  <c r="F51" s="1"/>
  <c r="C51"/>
  <c r="B52"/>
  <c r="C52"/>
  <c r="B53"/>
  <c r="C53"/>
  <c r="B54"/>
  <c r="C54"/>
  <c r="B55"/>
  <c r="F55" s="1"/>
  <c r="C55"/>
  <c r="B56"/>
  <c r="C56"/>
  <c r="F56" s="1"/>
  <c r="B57"/>
  <c r="F57" s="1"/>
  <c r="C57"/>
  <c r="B58"/>
  <c r="C58"/>
  <c r="B59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B67"/>
  <c r="F67" s="1"/>
  <c r="C67"/>
  <c r="B68"/>
  <c r="C68"/>
  <c r="F68" s="1"/>
  <c r="B69"/>
  <c r="F69" s="1"/>
  <c r="C69"/>
  <c r="B70"/>
  <c r="C70"/>
  <c r="B71"/>
  <c r="F71" s="1"/>
  <c r="C71"/>
  <c r="B72"/>
  <c r="C72"/>
  <c r="F72" s="1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F90" s="1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F14" s="1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F22" s="1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F66" s="1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F84" s="1"/>
  <c r="B85"/>
  <c r="C85"/>
  <c r="B86"/>
  <c r="C86"/>
  <c r="F86" s="1"/>
  <c r="B87"/>
  <c r="F87" s="1"/>
  <c r="C87"/>
  <c r="B88"/>
  <c r="C88"/>
  <c r="F88" s="1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F28" s="1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F96" s="1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F23" s="1"/>
  <c r="C23"/>
  <c r="B24"/>
  <c r="C24"/>
  <c r="F24" s="1"/>
  <c r="B25"/>
  <c r="F25" s="1"/>
  <c r="C25"/>
  <c r="B26"/>
  <c r="C26"/>
  <c r="B27"/>
  <c r="F27" s="1"/>
  <c r="C27"/>
  <c r="B28"/>
  <c r="C28"/>
  <c r="B29"/>
  <c r="F29" s="1"/>
  <c r="C29"/>
  <c r="B30"/>
  <c r="C30"/>
  <c r="F30" s="1"/>
  <c r="B3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F45" s="1"/>
  <c r="C45"/>
  <c r="B46"/>
  <c r="C46"/>
  <c r="B47"/>
  <c r="F47" s="1"/>
  <c r="C47"/>
  <c r="B48"/>
  <c r="C48"/>
  <c r="B49"/>
  <c r="F49" s="1"/>
  <c r="C49"/>
  <c r="B50"/>
  <c r="C50"/>
  <c r="F50" s="1"/>
  <c r="B51"/>
  <c r="C51"/>
  <c r="B52"/>
  <c r="C52"/>
  <c r="F52" s="1"/>
  <c r="B53"/>
  <c r="F53" s="1"/>
  <c r="C53"/>
  <c r="B54"/>
  <c r="C54"/>
  <c r="B55"/>
  <c r="F55" s="1"/>
  <c r="C55"/>
  <c r="B56"/>
  <c r="C56"/>
  <c r="F56" s="1"/>
  <c r="B57"/>
  <c r="F57" s="1"/>
  <c r="C57"/>
  <c r="B58"/>
  <c r="C58"/>
  <c r="F58" s="1"/>
  <c r="B59"/>
  <c r="C59"/>
  <c r="B60"/>
  <c r="C60"/>
  <c r="F60" s="1"/>
  <c r="B61"/>
  <c r="F61" s="1"/>
  <c r="C61"/>
  <c r="B62"/>
  <c r="C62"/>
  <c r="F62" s="1"/>
  <c r="B63"/>
  <c r="F63" s="1"/>
  <c r="C63"/>
  <c r="B64"/>
  <c r="C64"/>
  <c r="B65"/>
  <c r="F65" s="1"/>
  <c r="C65"/>
  <c r="B66"/>
  <c r="C66"/>
  <c r="F66" s="1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F92" s="1"/>
  <c r="B93"/>
  <c r="C93"/>
  <c r="B94"/>
  <c r="C94"/>
  <c r="B95"/>
  <c r="C95"/>
  <c r="B96"/>
  <c r="C96"/>
  <c r="F96" s="1"/>
  <c r="B97"/>
  <c r="F97" s="1"/>
  <c r="C97"/>
  <c r="B98"/>
  <c r="C98"/>
  <c r="F98" s="1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F10" s="1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F18" s="1"/>
  <c r="B19"/>
  <c r="F19" s="1"/>
  <c r="C19"/>
  <c r="B20"/>
  <c r="C20"/>
  <c r="B21"/>
  <c r="C21"/>
  <c r="B22"/>
  <c r="C22"/>
  <c r="F22" s="1"/>
  <c r="B23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F44" s="1"/>
  <c r="B45"/>
  <c r="F45" s="1"/>
  <c r="C45"/>
  <c r="B46"/>
  <c r="C46"/>
  <c r="B47"/>
  <c r="C47"/>
  <c r="B48"/>
  <c r="C48"/>
  <c r="B49"/>
  <c r="F49" s="1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B79"/>
  <c r="C79"/>
  <c r="B80"/>
  <c r="C80"/>
  <c r="B81"/>
  <c r="F81" s="1"/>
  <c r="C81"/>
  <c r="B82"/>
  <c r="C82"/>
  <c r="F82" s="1"/>
  <c r="B83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C5"/>
  <c r="B6"/>
  <c r="C6"/>
  <c r="B7"/>
  <c r="F7" s="1"/>
  <c r="C7"/>
  <c r="B8"/>
  <c r="C8"/>
  <c r="B9"/>
  <c r="F9" s="1"/>
  <c r="C9"/>
  <c r="B10"/>
  <c r="C10"/>
  <c r="F10" s="1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F20" s="1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F30" s="1"/>
  <c r="B31"/>
  <c r="F31" s="1"/>
  <c r="C31"/>
  <c r="B32"/>
  <c r="C32"/>
  <c r="B33"/>
  <c r="C33"/>
  <c r="B34"/>
  <c r="C34"/>
  <c r="B35"/>
  <c r="F35" s="1"/>
  <c r="C35"/>
  <c r="B36"/>
  <c r="C36"/>
  <c r="F36" s="1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F62" s="1"/>
  <c r="B63"/>
  <c r="F63" s="1"/>
  <c r="C63"/>
  <c r="B64"/>
  <c r="C64"/>
  <c r="B65"/>
  <c r="F65" s="1"/>
  <c r="C65"/>
  <c r="B66"/>
  <c r="C66"/>
  <c r="B67"/>
  <c r="F67" s="1"/>
  <c r="C67"/>
  <c r="B68"/>
  <c r="C68"/>
  <c r="F68" s="1"/>
  <c r="B69"/>
  <c r="C69"/>
  <c r="B70"/>
  <c r="C70"/>
  <c r="B71"/>
  <c r="F71" s="1"/>
  <c r="C71"/>
  <c r="B72"/>
  <c r="C72"/>
  <c r="F72" s="1"/>
  <c r="B73"/>
  <c r="C73"/>
  <c r="B74"/>
  <c r="C74"/>
  <c r="F74" s="1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F94" s="1"/>
  <c r="B95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F34" s="1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F44" s="1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F80" s="1"/>
  <c r="B81"/>
  <c r="F81" s="1"/>
  <c r="C81"/>
  <c r="B82"/>
  <c r="C82"/>
  <c r="B83"/>
  <c r="F83" s="1"/>
  <c r="C83"/>
  <c r="B84"/>
  <c r="C84"/>
  <c r="B85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U79"/>
  <c r="U78"/>
  <c r="F78"/>
  <c r="U77"/>
  <c r="N77"/>
  <c r="U76"/>
  <c r="N76"/>
  <c r="F76"/>
  <c r="U75"/>
  <c r="U74"/>
  <c r="N74"/>
  <c r="F74"/>
  <c r="U73"/>
  <c r="N73"/>
  <c r="U72"/>
  <c r="N72"/>
  <c r="U71"/>
  <c r="U70"/>
  <c r="N70"/>
  <c r="F70"/>
  <c r="U69"/>
  <c r="N69"/>
  <c r="U68"/>
  <c r="N68"/>
  <c r="U67"/>
  <c r="U66"/>
  <c r="N66"/>
  <c r="F66"/>
  <c r="U65"/>
  <c r="N65"/>
  <c r="U64"/>
  <c r="N64"/>
  <c r="F64"/>
  <c r="U63"/>
  <c r="U62"/>
  <c r="N62"/>
  <c r="U61"/>
  <c r="N61"/>
  <c r="U60"/>
  <c r="N60"/>
  <c r="F60"/>
  <c r="U59"/>
  <c r="F59"/>
  <c r="U58"/>
  <c r="N58"/>
  <c r="F58"/>
  <c r="U57"/>
  <c r="N57"/>
  <c r="U56"/>
  <c r="N56"/>
  <c r="U55"/>
  <c r="U54"/>
  <c r="N54"/>
  <c r="F54"/>
  <c r="U53"/>
  <c r="N53"/>
  <c r="F53"/>
  <c r="U52"/>
  <c r="N52"/>
  <c r="F52"/>
  <c r="U51"/>
  <c r="U50"/>
  <c r="N50"/>
  <c r="U49"/>
  <c r="N49"/>
  <c r="U48"/>
  <c r="N48"/>
  <c r="F48"/>
  <c r="U47"/>
  <c r="U46"/>
  <c r="N46"/>
  <c r="U45"/>
  <c r="N45"/>
  <c r="F45"/>
  <c r="U44"/>
  <c r="N44"/>
  <c r="F44"/>
  <c r="U43"/>
  <c r="U42"/>
  <c r="N42"/>
  <c r="F42"/>
  <c r="U41"/>
  <c r="N41"/>
  <c r="U40"/>
  <c r="N40"/>
  <c r="U39"/>
  <c r="U38"/>
  <c r="N38"/>
  <c r="F38"/>
  <c r="U37"/>
  <c r="N37"/>
  <c r="U36"/>
  <c r="N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U15"/>
  <c r="U14"/>
  <c r="N14"/>
  <c r="F14"/>
  <c r="U13"/>
  <c r="N13"/>
  <c r="F13"/>
  <c r="U12"/>
  <c r="N12"/>
  <c r="F12"/>
  <c r="U11"/>
  <c r="U10"/>
  <c r="N10"/>
  <c r="U9"/>
  <c r="N9"/>
  <c r="U8"/>
  <c r="N8"/>
  <c r="F8"/>
  <c r="U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U87"/>
  <c r="N87"/>
  <c r="U86"/>
  <c r="N86"/>
  <c r="AD85"/>
  <c r="U85"/>
  <c r="N85"/>
  <c r="F85"/>
  <c r="U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AD21"/>
  <c r="U21"/>
  <c r="U20"/>
  <c r="F20"/>
  <c r="U19"/>
  <c r="U18"/>
  <c r="F18"/>
  <c r="AD17"/>
  <c r="U17"/>
  <c r="U16"/>
  <c r="F16"/>
  <c r="U15"/>
  <c r="U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U97"/>
  <c r="U96"/>
  <c r="U95"/>
  <c r="F95"/>
  <c r="U94"/>
  <c r="F94"/>
  <c r="U93"/>
  <c r="F93"/>
  <c r="U92"/>
  <c r="U91"/>
  <c r="U90"/>
  <c r="F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U65"/>
  <c r="U64"/>
  <c r="F64"/>
  <c r="U63"/>
  <c r="U62"/>
  <c r="U61"/>
  <c r="U60"/>
  <c r="U59"/>
  <c r="F59"/>
  <c r="U58"/>
  <c r="U57"/>
  <c r="U56"/>
  <c r="U55"/>
  <c r="U54"/>
  <c r="F54"/>
  <c r="U53"/>
  <c r="U52"/>
  <c r="U51"/>
  <c r="F51"/>
  <c r="U50"/>
  <c r="U49"/>
  <c r="U48"/>
  <c r="F48"/>
  <c r="U47"/>
  <c r="U46"/>
  <c r="F46"/>
  <c r="U45"/>
  <c r="U44"/>
  <c r="U43"/>
  <c r="U42"/>
  <c r="U41"/>
  <c r="U40"/>
  <c r="U39"/>
  <c r="F39"/>
  <c r="U38"/>
  <c r="U37"/>
  <c r="U36"/>
  <c r="U35"/>
  <c r="U34"/>
  <c r="U33"/>
  <c r="U32"/>
  <c r="U31"/>
  <c r="F31"/>
  <c r="U30"/>
  <c r="U29"/>
  <c r="U28"/>
  <c r="U27"/>
  <c r="U26"/>
  <c r="F26"/>
  <c r="U25"/>
  <c r="U24"/>
  <c r="N24"/>
  <c r="U23"/>
  <c r="U22"/>
  <c r="U21"/>
  <c r="U20"/>
  <c r="F20"/>
  <c r="U19"/>
  <c r="U18"/>
  <c r="U17"/>
  <c r="U16"/>
  <c r="U15"/>
  <c r="F15"/>
  <c r="U14"/>
  <c r="U13"/>
  <c r="U12"/>
  <c r="U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U83"/>
  <c r="N83"/>
  <c r="U82"/>
  <c r="U81"/>
  <c r="U80"/>
  <c r="F80"/>
  <c r="U79"/>
  <c r="U78"/>
  <c r="F78"/>
  <c r="U77"/>
  <c r="N77"/>
  <c r="U76"/>
  <c r="N76"/>
  <c r="U75"/>
  <c r="N75"/>
  <c r="U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U53"/>
  <c r="N53"/>
  <c r="U52"/>
  <c r="U51"/>
  <c r="N51"/>
  <c r="U50"/>
  <c r="U49"/>
  <c r="N49"/>
  <c r="U48"/>
  <c r="F48"/>
  <c r="U47"/>
  <c r="N47"/>
  <c r="F47"/>
  <c r="U46"/>
  <c r="F46"/>
  <c r="U45"/>
  <c r="N45"/>
  <c r="U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U21"/>
  <c r="F21"/>
  <c r="U20"/>
  <c r="N20"/>
  <c r="F20"/>
  <c r="U19"/>
  <c r="U18"/>
  <c r="N18"/>
  <c r="U17"/>
  <c r="U16"/>
  <c r="N16"/>
  <c r="F16"/>
  <c r="U15"/>
  <c r="U14"/>
  <c r="N14"/>
  <c r="F14"/>
  <c r="U13"/>
  <c r="U12"/>
  <c r="N12"/>
  <c r="F12"/>
  <c r="U11"/>
  <c r="F11"/>
  <c r="U10"/>
  <c r="N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U93"/>
  <c r="U92"/>
  <c r="F92"/>
  <c r="U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U73"/>
  <c r="F73"/>
  <c r="U72"/>
  <c r="U71"/>
  <c r="U70"/>
  <c r="F70"/>
  <c r="U69"/>
  <c r="N69"/>
  <c r="F69"/>
  <c r="U68"/>
  <c r="U67"/>
  <c r="U66"/>
  <c r="F66"/>
  <c r="U65"/>
  <c r="U64"/>
  <c r="F64"/>
  <c r="U63"/>
  <c r="U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U35"/>
  <c r="N35"/>
  <c r="U34"/>
  <c r="N34"/>
  <c r="F34"/>
  <c r="U33"/>
  <c r="N33"/>
  <c r="F33"/>
  <c r="U32"/>
  <c r="F32"/>
  <c r="U31"/>
  <c r="N31"/>
  <c r="U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U9"/>
  <c r="U8"/>
  <c r="F8"/>
  <c r="U7"/>
  <c r="N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U43"/>
  <c r="U42"/>
  <c r="F42"/>
  <c r="U41"/>
  <c r="U40"/>
  <c r="F40"/>
  <c r="U39"/>
  <c r="U38"/>
  <c r="F38"/>
  <c r="U37"/>
  <c r="U36"/>
  <c r="F36"/>
  <c r="U35"/>
  <c r="N35"/>
  <c r="U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B99" i="63" l="1"/>
  <c r="F5"/>
  <c r="F51" i="61"/>
  <c r="F15"/>
  <c r="I99" i="81"/>
  <c r="C99"/>
  <c r="O99"/>
  <c r="L99"/>
  <c r="F99"/>
  <c r="F87" i="55"/>
  <c r="F95" i="56"/>
  <c r="F25" i="63"/>
  <c r="C99"/>
  <c r="F59" i="62"/>
  <c r="F90" i="56"/>
  <c r="F55"/>
  <c r="C99"/>
  <c r="B99"/>
  <c r="C99" i="55"/>
  <c r="F81" i="58"/>
  <c r="F69"/>
  <c r="F67"/>
  <c r="F28"/>
  <c r="F1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47"/>
  <c r="O16"/>
  <c r="V87"/>
  <c r="O35" i="56"/>
  <c r="V40"/>
  <c r="V42"/>
  <c r="O51"/>
  <c r="N8" i="55"/>
  <c r="F9"/>
  <c r="I99"/>
  <c r="M99"/>
  <c r="N12"/>
  <c r="F13"/>
  <c r="N28"/>
  <c r="F29"/>
  <c r="G42"/>
  <c r="N44"/>
  <c r="F45"/>
  <c r="N60"/>
  <c r="F61"/>
  <c r="O72"/>
  <c r="O80"/>
  <c r="O92"/>
  <c r="O65" i="56"/>
  <c r="V3" i="55"/>
  <c r="V82"/>
  <c r="O15" i="56"/>
  <c r="V36"/>
  <c r="O47"/>
  <c r="V52"/>
  <c r="V59"/>
  <c r="V12" i="55"/>
  <c r="V44"/>
  <c r="V27" i="56"/>
  <c r="V32"/>
  <c r="V48"/>
  <c r="B99" i="55"/>
  <c r="F3"/>
  <c r="K99"/>
  <c r="F5"/>
  <c r="G18"/>
  <c r="N20"/>
  <c r="F21"/>
  <c r="N36"/>
  <c r="O36" s="1"/>
  <c r="F37"/>
  <c r="N52"/>
  <c r="F53"/>
  <c r="O68"/>
  <c r="O76"/>
  <c r="O37" i="56"/>
  <c r="O77"/>
  <c r="O7"/>
  <c r="O23"/>
  <c r="V28"/>
  <c r="V39"/>
  <c r="V44"/>
  <c r="J99" i="55"/>
  <c r="N24"/>
  <c r="N40"/>
  <c r="N56"/>
  <c r="O71"/>
  <c r="O56" i="56"/>
  <c r="V38" i="58"/>
  <c r="V54"/>
  <c r="V75" i="55"/>
  <c r="V56" i="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82"/>
  <c r="V64" i="55"/>
  <c r="V68"/>
  <c r="V76"/>
  <c r="V84"/>
  <c r="V88"/>
  <c r="V96"/>
  <c r="F3" i="56"/>
  <c r="F99" s="1"/>
  <c r="V9"/>
  <c r="V25"/>
  <c r="V41"/>
  <c r="V57"/>
  <c r="V77"/>
  <c r="V93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45" i="56" l="1"/>
  <c r="O53"/>
  <c r="O49"/>
  <c r="O13"/>
  <c r="V69"/>
  <c r="V33"/>
  <c r="O61"/>
  <c r="O5"/>
  <c r="V21"/>
  <c r="O12" i="55"/>
  <c r="O97" i="56"/>
  <c r="O89"/>
  <c r="O81"/>
  <c r="O29"/>
  <c r="O20" i="55"/>
  <c r="O98"/>
  <c r="V50" i="56"/>
  <c r="O24" i="55"/>
  <c r="O52"/>
  <c r="O44"/>
  <c r="O48" i="56"/>
  <c r="O32"/>
  <c r="O14" i="55"/>
  <c r="O9"/>
  <c r="O25" i="56"/>
  <c r="P99" i="81"/>
  <c r="O26" i="58"/>
  <c r="O93"/>
  <c r="K99" i="81"/>
  <c r="M99" s="1"/>
  <c r="O74" i="58"/>
  <c r="H99" i="81"/>
  <c r="J99" s="1"/>
  <c r="E99"/>
  <c r="G99" s="1"/>
  <c r="O48" i="57"/>
  <c r="O64"/>
  <c r="O78" i="56"/>
  <c r="O62"/>
  <c r="O66"/>
  <c r="O54"/>
  <c r="O46"/>
  <c r="O30"/>
  <c r="O26"/>
  <c r="O10"/>
  <c r="B99" i="81"/>
  <c r="D99" s="1"/>
  <c r="O74" i="55"/>
  <c r="O94" i="56"/>
  <c r="O86"/>
  <c r="O70"/>
  <c r="V26"/>
  <c r="V18"/>
  <c r="G3"/>
  <c r="O3" s="1"/>
  <c r="G94" i="55"/>
  <c r="O94" s="1"/>
  <c r="G66"/>
  <c r="G62"/>
  <c r="V62" s="1"/>
  <c r="G38"/>
  <c r="V38" s="1"/>
  <c r="G17"/>
  <c r="V17" s="1"/>
  <c r="O86"/>
  <c r="O70"/>
  <c r="O30"/>
  <c r="O88" i="56"/>
  <c r="O24"/>
  <c r="V11"/>
  <c r="O85"/>
  <c r="O57"/>
  <c r="G78" i="55"/>
  <c r="O78" s="1"/>
  <c r="O46"/>
  <c r="O40"/>
  <c r="V32"/>
  <c r="O28"/>
  <c r="O19"/>
  <c r="O4"/>
  <c r="O60"/>
  <c r="O56"/>
  <c r="V51"/>
  <c r="V74" i="58"/>
  <c r="O65"/>
  <c r="O57"/>
  <c r="V25"/>
  <c r="O6"/>
  <c r="O45"/>
  <c r="G78" i="57"/>
  <c r="V78" s="1"/>
  <c r="O44"/>
  <c r="O53" i="58"/>
  <c r="V66" i="56"/>
  <c r="V46"/>
  <c r="V30"/>
  <c r="V34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8" l="1"/>
  <c r="O5" i="57"/>
  <c r="O77"/>
  <c r="O43" i="58"/>
  <c r="Q99" i="81"/>
  <c r="V3" i="56"/>
  <c r="O66" i="55"/>
  <c r="V66"/>
  <c r="O62"/>
  <c r="O17"/>
  <c r="O4" i="56"/>
  <c r="V78" i="55"/>
  <c r="O11" i="58"/>
  <c r="O78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J71" i="78"/>
  <c r="N55"/>
  <c r="P50"/>
  <c r="O41"/>
  <c r="J67"/>
  <c r="P23"/>
  <c r="I95"/>
  <c r="H81"/>
  <c r="P24"/>
  <c r="K35"/>
  <c r="H29"/>
  <c r="O43"/>
  <c r="J87"/>
  <c r="J17"/>
  <c r="H58"/>
  <c r="G28"/>
  <c r="L37"/>
  <c r="N81"/>
  <c r="N70"/>
  <c r="O65"/>
  <c r="I13"/>
  <c r="J97"/>
  <c r="E1"/>
  <c r="Q15"/>
  <c r="Q14"/>
  <c r="G57"/>
  <c r="J81"/>
  <c r="K61"/>
  <c r="G89"/>
  <c r="K56"/>
  <c r="K97"/>
  <c r="I33"/>
  <c r="P79"/>
  <c r="N14"/>
  <c r="N5"/>
  <c r="P70"/>
  <c r="G37"/>
  <c r="I20"/>
  <c r="Q55"/>
  <c r="L92"/>
  <c r="N86"/>
  <c r="N87"/>
  <c r="I55"/>
  <c r="B28"/>
  <c r="H84"/>
  <c r="G25"/>
  <c r="L44"/>
  <c r="J10"/>
  <c r="K71"/>
  <c r="H24"/>
  <c r="I34"/>
  <c r="J13"/>
  <c r="K27"/>
  <c r="G42"/>
  <c r="O30"/>
  <c r="B19"/>
  <c r="H77"/>
  <c r="G92"/>
  <c r="N47"/>
  <c r="L4"/>
  <c r="Q35"/>
  <c r="J8"/>
  <c r="O26"/>
  <c r="L14"/>
  <c r="G72"/>
  <c r="J78"/>
  <c r="I68"/>
  <c r="G78"/>
  <c r="J73"/>
  <c r="J66"/>
  <c r="G62"/>
  <c r="I63"/>
  <c r="O36"/>
  <c r="K95"/>
  <c r="G29"/>
  <c r="Q86"/>
  <c r="J88"/>
  <c r="P65"/>
  <c r="I78"/>
  <c r="K17"/>
  <c r="G45"/>
  <c r="H94"/>
  <c r="H5"/>
  <c r="P77"/>
  <c r="P54"/>
  <c r="Q20"/>
  <c r="Q50"/>
  <c r="K48"/>
  <c r="Q5"/>
  <c r="Q98"/>
  <c r="H2"/>
  <c r="P76"/>
  <c r="J64"/>
  <c r="I24"/>
  <c r="J11"/>
  <c r="L57"/>
  <c r="H76"/>
  <c r="B35"/>
  <c r="H45"/>
  <c r="J83"/>
  <c r="L18"/>
  <c r="K54"/>
  <c r="B83"/>
  <c r="H93"/>
  <c r="B51"/>
  <c r="G63"/>
  <c r="L28"/>
  <c r="G41"/>
  <c r="H23"/>
  <c r="J62"/>
  <c r="O98"/>
  <c r="L26"/>
  <c r="Q24"/>
  <c r="H7"/>
  <c r="B62"/>
  <c r="O42"/>
  <c r="J61"/>
  <c r="H42"/>
  <c r="I91"/>
  <c r="G43"/>
  <c r="L40"/>
  <c r="J82"/>
  <c r="G95"/>
  <c r="Q84"/>
  <c r="H85"/>
  <c r="J59"/>
  <c r="I80"/>
  <c r="G44"/>
  <c r="L98"/>
  <c r="I84"/>
  <c r="Q74"/>
  <c r="L47"/>
  <c r="B6"/>
  <c r="J93"/>
  <c r="H72"/>
  <c r="Q4"/>
  <c r="P44"/>
  <c r="J32"/>
  <c r="J12"/>
  <c r="N45"/>
  <c r="G68"/>
  <c r="K87"/>
  <c r="L52"/>
  <c r="N30"/>
  <c r="Q77"/>
  <c r="B46"/>
  <c r="I86"/>
  <c r="Q12"/>
  <c r="O11"/>
  <c r="L79"/>
  <c r="B41"/>
  <c r="P29"/>
  <c r="B44"/>
  <c r="G16"/>
  <c r="I92"/>
  <c r="O46"/>
  <c r="B43"/>
  <c r="H26"/>
  <c r="Q58"/>
  <c r="Q69"/>
  <c r="Q78"/>
  <c r="J75"/>
  <c r="N41"/>
  <c r="P62"/>
  <c r="B75"/>
  <c r="G93"/>
  <c r="Q32"/>
  <c r="J70"/>
  <c r="B40"/>
  <c r="N37"/>
  <c r="B89"/>
  <c r="O71"/>
  <c r="G8"/>
  <c r="L56"/>
  <c r="G88"/>
  <c r="J26"/>
  <c r="K12"/>
  <c r="Q52"/>
  <c r="J95"/>
  <c r="O82"/>
  <c r="J49"/>
  <c r="H80"/>
  <c r="N65"/>
  <c r="L24"/>
  <c r="B27"/>
  <c r="I3"/>
  <c r="O64"/>
  <c r="L61"/>
  <c r="O39"/>
  <c r="B76"/>
  <c r="P88"/>
  <c r="N84"/>
  <c r="H43"/>
  <c r="I27"/>
  <c r="L34"/>
  <c r="H87"/>
  <c r="O89"/>
  <c r="P10"/>
  <c r="L49"/>
  <c r="P72"/>
  <c r="I65"/>
  <c r="H74"/>
  <c r="P60"/>
  <c r="J45"/>
  <c r="I83"/>
  <c r="N13"/>
  <c r="H36"/>
  <c r="O13"/>
  <c r="N82"/>
  <c r="K19"/>
  <c r="H65"/>
  <c r="P31"/>
  <c r="P83"/>
  <c r="N34"/>
  <c r="G36"/>
  <c r="N98"/>
  <c r="O23"/>
  <c r="B60"/>
  <c r="K83"/>
  <c r="P55"/>
  <c r="H89"/>
  <c r="O22"/>
  <c r="P61"/>
  <c r="I64"/>
  <c r="N15"/>
  <c r="O16"/>
  <c r="J37"/>
  <c r="L87"/>
  <c r="P71"/>
  <c r="O56"/>
  <c r="B84"/>
  <c r="P22"/>
  <c r="G70"/>
  <c r="P34"/>
  <c r="H18"/>
  <c r="J28"/>
  <c r="I73"/>
  <c r="N36"/>
  <c r="I4"/>
  <c r="Q11"/>
  <c r="L59"/>
  <c r="G4"/>
  <c r="K34"/>
  <c r="H95"/>
  <c r="B72"/>
  <c r="Q41"/>
  <c r="L36"/>
  <c r="O40"/>
  <c r="B11"/>
  <c r="G81"/>
  <c r="I59"/>
  <c r="I57"/>
  <c r="B50"/>
  <c r="O47"/>
  <c r="L54"/>
  <c r="I10"/>
  <c r="O27"/>
  <c r="I28"/>
  <c r="K89"/>
  <c r="P48"/>
  <c r="G39"/>
  <c r="J89"/>
  <c r="Q61"/>
  <c r="O53"/>
  <c r="O33"/>
  <c r="B32"/>
  <c r="L63"/>
  <c r="Q65"/>
  <c r="I32"/>
  <c r="Q22"/>
  <c r="Q54"/>
  <c r="K20"/>
  <c r="N73"/>
  <c r="P68"/>
  <c r="G74"/>
  <c r="O92"/>
  <c r="I42"/>
  <c r="H11"/>
  <c r="H78"/>
  <c r="P46"/>
  <c r="Q43"/>
  <c r="B54"/>
  <c r="I77"/>
  <c r="H88"/>
  <c r="H44"/>
  <c r="J69"/>
  <c r="J6"/>
  <c r="K64"/>
  <c r="O35"/>
  <c r="J21"/>
  <c r="N85"/>
  <c r="K90"/>
  <c r="P89"/>
  <c r="L43"/>
  <c r="N52"/>
  <c r="O5"/>
  <c r="P86"/>
  <c r="J24"/>
  <c r="N43"/>
  <c r="L86"/>
  <c r="P11"/>
  <c r="I14"/>
  <c r="I29"/>
  <c r="H40"/>
  <c r="H64"/>
  <c r="G47"/>
  <c r="J80"/>
  <c r="O76"/>
  <c r="N32"/>
  <c r="H73"/>
  <c r="G46"/>
  <c r="Q23"/>
  <c r="Q60"/>
  <c r="B77"/>
  <c r="H54"/>
  <c r="L15"/>
  <c r="G18"/>
  <c r="N20"/>
  <c r="P26"/>
  <c r="H52"/>
  <c r="P32"/>
  <c r="P82"/>
  <c r="Q80"/>
  <c r="I31"/>
  <c r="B21"/>
  <c r="G97"/>
  <c r="H38"/>
  <c r="H21"/>
  <c r="N76"/>
  <c r="J9"/>
  <c r="Q6"/>
  <c r="I40"/>
  <c r="B52"/>
  <c r="L94"/>
  <c r="J30"/>
  <c r="N39"/>
  <c r="P9"/>
  <c r="L10"/>
  <c r="N33"/>
  <c r="B73"/>
  <c r="Q40"/>
  <c r="Q79"/>
  <c r="K91"/>
  <c r="I15"/>
  <c r="I45"/>
  <c r="N7"/>
  <c r="B81"/>
  <c r="G22"/>
  <c r="B14"/>
  <c r="I5"/>
  <c r="K75"/>
  <c r="J35"/>
  <c r="N3"/>
  <c r="J43"/>
  <c r="H9"/>
  <c r="B34"/>
  <c r="O24"/>
  <c r="K62"/>
  <c r="P12"/>
  <c r="H61"/>
  <c r="P21"/>
  <c r="G21"/>
  <c r="H46"/>
  <c r="K76"/>
  <c r="Q33"/>
  <c r="Q90"/>
  <c r="O63"/>
  <c r="O86"/>
  <c r="P94"/>
  <c r="O3"/>
  <c r="G61"/>
  <c r="P35"/>
  <c r="G82"/>
  <c r="G35"/>
  <c r="O57"/>
  <c r="O55"/>
  <c r="N23"/>
  <c r="N56"/>
  <c r="G20"/>
  <c r="N59"/>
  <c r="I8"/>
  <c r="K23"/>
  <c r="H68"/>
  <c r="I67"/>
  <c r="H8"/>
  <c r="J3"/>
  <c r="Q26"/>
  <c r="J58"/>
  <c r="G7"/>
  <c r="I16"/>
  <c r="G30"/>
  <c r="H57"/>
  <c r="H33"/>
  <c r="N50"/>
  <c r="G23"/>
  <c r="G49"/>
  <c r="I18"/>
  <c r="N64"/>
  <c r="J68"/>
  <c r="K10"/>
  <c r="G2"/>
  <c r="B18"/>
  <c r="H69"/>
  <c r="H59"/>
  <c r="Q8"/>
  <c r="J77"/>
  <c r="Q10"/>
  <c r="O34"/>
  <c r="O28"/>
  <c r="B29"/>
  <c r="N53"/>
  <c r="N75"/>
  <c r="H86"/>
  <c r="Q34"/>
  <c r="K81"/>
  <c r="B66"/>
  <c r="N51"/>
  <c r="H79"/>
  <c r="O25"/>
  <c r="B2"/>
  <c r="G48"/>
  <c r="J98"/>
  <c r="B68"/>
  <c r="P59"/>
  <c r="N95"/>
  <c r="B47"/>
  <c r="I56"/>
  <c r="K43"/>
  <c r="J55"/>
  <c r="I46"/>
  <c r="B78"/>
  <c r="L9"/>
  <c r="K55"/>
  <c r="B71"/>
  <c r="O54"/>
  <c r="I94"/>
  <c r="G86"/>
  <c r="K68"/>
  <c r="N97"/>
  <c r="K15"/>
  <c r="B4"/>
  <c r="P66"/>
  <c r="O45"/>
  <c r="G60"/>
  <c r="G54"/>
  <c r="I96"/>
  <c r="N11"/>
  <c r="B70"/>
  <c r="J15"/>
  <c r="Q70"/>
  <c r="H4"/>
  <c r="K7"/>
  <c r="O85"/>
  <c r="J46"/>
  <c r="Q28"/>
  <c r="G5"/>
  <c r="G94"/>
  <c r="C1"/>
  <c r="L41"/>
  <c r="P3"/>
  <c r="L6"/>
  <c r="B12"/>
  <c r="L16"/>
  <c r="B31"/>
  <c r="P39"/>
  <c r="N78"/>
  <c r="H16"/>
  <c r="I70"/>
  <c r="H3"/>
  <c r="B49"/>
  <c r="O87"/>
  <c r="P13"/>
  <c r="H19"/>
  <c r="N26"/>
  <c r="O60"/>
  <c r="B48"/>
  <c r="J5"/>
  <c r="O52"/>
  <c r="J4"/>
  <c r="L12"/>
  <c r="H37"/>
  <c r="O88"/>
  <c r="Q53"/>
  <c r="Q64"/>
  <c r="K70"/>
  <c r="I44"/>
  <c r="B80"/>
  <c r="N48"/>
  <c r="O21"/>
  <c r="Q39"/>
  <c r="L46"/>
  <c r="H50"/>
  <c r="P14"/>
  <c r="Q68"/>
  <c r="J47"/>
  <c r="P98"/>
  <c r="P91"/>
  <c r="I6"/>
  <c r="O48"/>
  <c r="N80"/>
  <c r="B10"/>
  <c r="K14"/>
  <c r="K21"/>
  <c r="O78"/>
  <c r="H98"/>
  <c r="N83"/>
  <c r="B92"/>
  <c r="O96"/>
  <c r="K93"/>
  <c r="H96"/>
  <c r="P36"/>
  <c r="H67"/>
  <c r="I43"/>
  <c r="N60"/>
  <c r="J85"/>
  <c r="N93"/>
  <c r="J86"/>
  <c r="P92"/>
  <c r="L48"/>
  <c r="B58"/>
  <c r="J36"/>
  <c r="K8"/>
  <c r="B30"/>
  <c r="B57"/>
  <c r="J42"/>
  <c r="G24"/>
  <c r="H22"/>
  <c r="J41"/>
  <c r="P47"/>
  <c r="O15"/>
  <c r="K37"/>
  <c r="Q71"/>
  <c r="B25"/>
  <c r="O50"/>
  <c r="K82"/>
  <c r="G11"/>
  <c r="H48"/>
  <c r="L76"/>
  <c r="Q47"/>
  <c r="P33"/>
  <c r="K53"/>
  <c r="Q51"/>
  <c r="J53"/>
  <c r="H31"/>
  <c r="L82"/>
  <c r="B8"/>
  <c r="J33"/>
  <c r="I35"/>
  <c r="P87"/>
  <c r="G27"/>
  <c r="Q16"/>
  <c r="J92"/>
  <c r="N94"/>
  <c r="P78"/>
  <c r="L23"/>
  <c r="P4"/>
  <c r="L25"/>
  <c r="L96"/>
  <c r="K40"/>
  <c r="N63"/>
  <c r="P74"/>
  <c r="N25"/>
  <c r="J16"/>
  <c r="H71"/>
  <c r="J31"/>
  <c r="G75"/>
  <c r="G17"/>
  <c r="L83"/>
  <c r="J34"/>
  <c r="H25"/>
  <c r="N12"/>
  <c r="N28"/>
  <c r="B17"/>
  <c r="N69"/>
  <c r="J91"/>
  <c r="L80"/>
  <c r="B15"/>
  <c r="K51"/>
  <c r="B97"/>
  <c r="K46"/>
  <c r="L67"/>
  <c r="H70"/>
  <c r="H14"/>
  <c r="N62"/>
  <c r="K24"/>
  <c r="N77"/>
  <c r="J27"/>
  <c r="L65"/>
  <c r="I89"/>
  <c r="H91"/>
  <c r="Q45"/>
  <c r="I97"/>
  <c r="I54"/>
  <c r="G69"/>
  <c r="J96"/>
  <c r="Q3"/>
  <c r="P5"/>
  <c r="Q30"/>
  <c r="H32"/>
  <c r="N18"/>
  <c r="P75"/>
  <c r="O17"/>
  <c r="J51"/>
  <c r="H49"/>
  <c r="Q27"/>
  <c r="H92"/>
  <c r="Q29"/>
  <c r="P97"/>
  <c r="J38"/>
  <c r="K50"/>
  <c r="Q62"/>
  <c r="Q91"/>
  <c r="B38"/>
  <c r="J90"/>
  <c r="J52"/>
  <c r="N61"/>
  <c r="J19"/>
  <c r="Q56"/>
  <c r="J7"/>
  <c r="K96"/>
  <c r="P17"/>
  <c r="H27"/>
  <c r="L77"/>
  <c r="O69"/>
  <c r="J65"/>
  <c r="I52"/>
  <c r="B39"/>
  <c r="B95"/>
  <c r="I79"/>
  <c r="L62"/>
  <c r="P16"/>
  <c r="L75"/>
  <c r="G87"/>
  <c r="O20"/>
  <c r="H97"/>
  <c r="L17"/>
  <c r="O44"/>
  <c r="Q89"/>
  <c r="J76"/>
  <c r="L66"/>
  <c r="J29"/>
  <c r="N79"/>
  <c r="Q66"/>
  <c r="N68"/>
  <c r="G40"/>
  <c r="P8"/>
  <c r="H41"/>
  <c r="P27"/>
  <c r="G6"/>
  <c r="O66"/>
  <c r="P43"/>
  <c r="N10"/>
  <c r="Q17"/>
  <c r="P30"/>
  <c r="H39"/>
  <c r="Q94"/>
  <c r="O59"/>
  <c r="I30"/>
  <c r="K66"/>
  <c r="I17"/>
  <c r="L30"/>
  <c r="L50"/>
  <c r="K29"/>
  <c r="G85"/>
  <c r="K67"/>
  <c r="K77"/>
  <c r="L11"/>
  <c r="Q95"/>
  <c r="K72"/>
  <c r="O31"/>
  <c r="I21"/>
  <c r="P6"/>
  <c r="L45"/>
  <c r="N67"/>
  <c r="Q82"/>
  <c r="Q49"/>
  <c r="B90"/>
  <c r="I19"/>
  <c r="J74"/>
  <c r="J20"/>
  <c r="K98"/>
  <c r="G13"/>
  <c r="L85"/>
  <c r="O70"/>
  <c r="J54"/>
  <c r="I93"/>
  <c r="K25"/>
  <c r="H82"/>
  <c r="P58"/>
  <c r="I37"/>
  <c r="L29"/>
  <c r="P25"/>
  <c r="P95"/>
  <c r="L13"/>
  <c r="G73"/>
  <c r="G71"/>
  <c r="N71"/>
  <c r="N40"/>
  <c r="P37"/>
  <c r="N91"/>
  <c r="P18"/>
  <c r="Q37"/>
  <c r="L72"/>
  <c r="L38"/>
  <c r="H75"/>
  <c r="K57"/>
  <c r="Q42"/>
  <c r="O79"/>
  <c r="Q63"/>
  <c r="O91"/>
  <c r="P41"/>
  <c r="G66"/>
  <c r="I58"/>
  <c r="H20"/>
  <c r="Q72"/>
  <c r="O29"/>
  <c r="H66"/>
  <c r="Q19"/>
  <c r="G19"/>
  <c r="I66"/>
  <c r="P63"/>
  <c r="N54"/>
  <c r="K69"/>
  <c r="K74"/>
  <c r="K92"/>
  <c r="Q13"/>
  <c r="H30"/>
  <c r="G14"/>
  <c r="J48"/>
  <c r="B33"/>
  <c r="G9"/>
  <c r="G10"/>
  <c r="N58"/>
  <c r="L90"/>
  <c r="J63"/>
  <c r="O6"/>
  <c r="G33"/>
  <c r="G77"/>
  <c r="G76"/>
  <c r="K3"/>
  <c r="P84"/>
  <c r="P96"/>
  <c r="J94"/>
  <c r="Q92"/>
  <c r="G3"/>
  <c r="P57"/>
  <c r="G53"/>
  <c r="K80"/>
  <c r="G51"/>
  <c r="O72"/>
  <c r="P85"/>
  <c r="I69"/>
  <c r="O90"/>
  <c r="H17"/>
  <c r="K45"/>
  <c r="G98"/>
  <c r="O61"/>
  <c r="L31"/>
  <c r="N72"/>
  <c r="O12"/>
  <c r="B24"/>
  <c r="Q83"/>
  <c r="K44"/>
  <c r="Q85"/>
  <c r="O75"/>
  <c r="I76"/>
  <c r="H63"/>
  <c r="Q97"/>
  <c r="D1"/>
  <c r="Q46"/>
  <c r="P69"/>
  <c r="N17"/>
  <c r="O19"/>
  <c r="L73"/>
  <c r="L33"/>
  <c r="J57"/>
  <c r="H60"/>
  <c r="I71"/>
  <c r="I72"/>
  <c r="K22"/>
  <c r="P7"/>
  <c r="B85"/>
  <c r="L68"/>
  <c r="P28"/>
  <c r="Q67"/>
  <c r="H83"/>
  <c r="B93"/>
  <c r="H47"/>
  <c r="B26"/>
  <c r="G67"/>
  <c r="N49"/>
  <c r="J40"/>
  <c r="K31"/>
  <c r="O18"/>
  <c r="K63"/>
  <c r="N22"/>
  <c r="H90"/>
  <c r="L58"/>
  <c r="P40"/>
  <c r="I49"/>
  <c r="J14"/>
  <c r="L35"/>
  <c r="I61"/>
  <c r="Q44"/>
  <c r="P20"/>
  <c r="B91"/>
  <c r="L39"/>
  <c r="J18"/>
  <c r="B74"/>
  <c r="B3"/>
  <c r="Q21"/>
  <c r="L60"/>
  <c r="I74"/>
  <c r="G15"/>
  <c r="O77"/>
  <c r="Q25"/>
  <c r="I51"/>
  <c r="G32"/>
  <c r="B42"/>
  <c r="I50"/>
  <c r="J50"/>
  <c r="B7"/>
  <c r="G50"/>
  <c r="N74"/>
  <c r="K30"/>
  <c r="N66"/>
  <c r="B20"/>
  <c r="I47"/>
  <c r="J56"/>
  <c r="P38"/>
  <c r="I12"/>
  <c r="N88"/>
  <c r="O93"/>
  <c r="H13"/>
  <c r="K26"/>
  <c r="N46"/>
  <c r="Q57"/>
  <c r="G58"/>
  <c r="N8"/>
  <c r="K52"/>
  <c r="H53"/>
  <c r="P64"/>
  <c r="F1"/>
  <c r="J79"/>
  <c r="L74"/>
  <c r="J25"/>
  <c r="P56"/>
  <c r="G56"/>
  <c r="L51"/>
  <c r="L97"/>
  <c r="B65"/>
  <c r="G83"/>
  <c r="K73"/>
  <c r="I62"/>
  <c r="G26"/>
  <c r="O62"/>
  <c r="B16"/>
  <c r="K16"/>
  <c r="B53"/>
  <c r="K85"/>
  <c r="J39"/>
  <c r="G96"/>
  <c r="I26"/>
  <c r="G79"/>
  <c r="H34"/>
  <c r="I11"/>
  <c r="J44"/>
  <c r="G34"/>
  <c r="B87"/>
  <c r="B96"/>
  <c r="I88"/>
  <c r="O97"/>
  <c r="J23"/>
  <c r="B94"/>
  <c r="Q75"/>
  <c r="G65"/>
  <c r="O32"/>
  <c r="Q18"/>
  <c r="N21"/>
  <c r="G84"/>
  <c r="L84"/>
  <c r="K41"/>
  <c r="H55"/>
  <c r="B5"/>
  <c r="Q96"/>
  <c r="K47"/>
  <c r="O10"/>
  <c r="K32"/>
  <c r="I81"/>
  <c r="O84"/>
  <c r="Q76"/>
  <c r="Q87"/>
  <c r="K59"/>
  <c r="B64"/>
  <c r="I98"/>
  <c r="O58"/>
  <c r="J72"/>
  <c r="O38"/>
  <c r="H51"/>
  <c r="B86"/>
  <c r="N42"/>
  <c r="J22"/>
  <c r="B69"/>
  <c r="B37"/>
  <c r="L22"/>
  <c r="O95"/>
  <c r="K79"/>
  <c r="P53"/>
  <c r="P42"/>
  <c r="P52"/>
  <c r="K78"/>
  <c r="K49"/>
  <c r="I25"/>
  <c r="O73"/>
  <c r="K39"/>
  <c r="I36"/>
  <c r="L91"/>
  <c r="B98"/>
  <c r="G91"/>
  <c r="P19"/>
  <c r="I82"/>
  <c r="Q88"/>
  <c r="Q59"/>
  <c r="P93"/>
  <c r="K36"/>
  <c r="I60"/>
  <c r="L71"/>
  <c r="P80"/>
  <c r="O14"/>
  <c r="I48"/>
  <c r="O9"/>
  <c r="H35"/>
  <c r="O7"/>
  <c r="Q93"/>
  <c r="I7"/>
  <c r="Q48"/>
  <c r="G64"/>
  <c r="P73"/>
  <c r="G90"/>
  <c r="K94"/>
  <c r="O51"/>
  <c r="N35"/>
  <c r="L70"/>
  <c r="N19"/>
  <c r="L42"/>
  <c r="L64"/>
  <c r="B13"/>
  <c r="B67"/>
  <c r="L8"/>
  <c r="N4"/>
  <c r="I23"/>
  <c r="P81"/>
  <c r="O4"/>
  <c r="B88"/>
  <c r="B9"/>
  <c r="L20"/>
  <c r="H62"/>
  <c r="H15"/>
  <c r="B59"/>
  <c r="L81"/>
  <c r="H56"/>
  <c r="K60"/>
  <c r="K11"/>
  <c r="B56"/>
  <c r="K9"/>
  <c r="L95"/>
  <c r="K18"/>
  <c r="Q36"/>
  <c r="L78"/>
  <c r="N57"/>
  <c r="I39"/>
  <c r="N31"/>
  <c r="B61"/>
  <c r="G12"/>
  <c r="O94"/>
  <c r="O81"/>
  <c r="Q81"/>
  <c r="G59"/>
  <c r="B45"/>
  <c r="Q31"/>
  <c r="I53"/>
  <c r="Q9"/>
  <c r="P90"/>
  <c r="N90"/>
  <c r="P49"/>
  <c r="H12"/>
  <c r="O8"/>
  <c r="I90"/>
  <c r="K28"/>
  <c r="G31"/>
  <c r="O80"/>
  <c r="P45"/>
  <c r="L5"/>
  <c r="N96"/>
  <c r="L19"/>
  <c r="L3"/>
  <c r="G80"/>
  <c r="O74"/>
  <c r="K42"/>
  <c r="H28"/>
  <c r="N6"/>
  <c r="H6"/>
  <c r="K58"/>
  <c r="K13"/>
  <c r="N29"/>
  <c r="H10"/>
  <c r="L27"/>
  <c r="O67"/>
  <c r="I22"/>
  <c r="G52"/>
  <c r="B55"/>
  <c r="K5"/>
  <c r="B22"/>
  <c r="N44"/>
  <c r="I87"/>
  <c r="I85"/>
  <c r="Q38"/>
  <c r="J84"/>
  <c r="K4"/>
  <c r="N9"/>
  <c r="K6"/>
  <c r="N38"/>
  <c r="Q73"/>
  <c r="P51"/>
  <c r="O68"/>
  <c r="B79"/>
  <c r="L93"/>
  <c r="L21"/>
  <c r="P67"/>
  <c r="I9"/>
  <c r="P15"/>
  <c r="O83"/>
  <c r="K38"/>
  <c r="N89"/>
  <c r="N27"/>
  <c r="B63"/>
  <c r="B82"/>
  <c r="Q7"/>
  <c r="K65"/>
  <c r="B23"/>
  <c r="K86"/>
  <c r="B36"/>
  <c r="L32"/>
  <c r="G38"/>
  <c r="N92"/>
  <c r="O37"/>
  <c r="L55"/>
  <c r="K33"/>
  <c r="L53"/>
  <c r="L7"/>
  <c r="N16"/>
  <c r="L89"/>
  <c r="L88"/>
  <c r="I38"/>
  <c r="I75"/>
  <c r="J60"/>
  <c r="K84"/>
  <c r="K88"/>
  <c r="I41"/>
  <c r="N24"/>
  <c r="O49"/>
  <c r="L69"/>
  <c r="G55"/>
  <c r="R24" l="1"/>
  <c r="M41"/>
  <c r="M75"/>
  <c r="M38"/>
  <c r="R16"/>
  <c r="R92"/>
  <c r="F36"/>
  <c r="C36"/>
  <c r="D36"/>
  <c r="E36"/>
  <c r="D23"/>
  <c r="E23"/>
  <c r="C23"/>
  <c r="F23"/>
  <c r="C82"/>
  <c r="D82"/>
  <c r="F82"/>
  <c r="E82"/>
  <c r="D63"/>
  <c r="E63"/>
  <c r="F63"/>
  <c r="C63"/>
  <c r="R27"/>
  <c r="R89"/>
  <c r="M9"/>
  <c r="C79"/>
  <c r="E79"/>
  <c r="D79"/>
  <c r="F79"/>
  <c r="R38"/>
  <c r="R9"/>
  <c r="M85"/>
  <c r="M87"/>
  <c r="R44"/>
  <c r="E22"/>
  <c r="F22"/>
  <c r="C22"/>
  <c r="D22"/>
  <c r="D55"/>
  <c r="C55"/>
  <c r="E55"/>
  <c r="F55"/>
  <c r="M22"/>
  <c r="R29"/>
  <c r="R6"/>
  <c r="L99"/>
  <c r="R96"/>
  <c r="M90"/>
  <c r="R90"/>
  <c r="M53"/>
  <c r="D45"/>
  <c r="C45"/>
  <c r="F45"/>
  <c r="E45"/>
  <c r="F61"/>
  <c r="D61"/>
  <c r="E61"/>
  <c r="C61"/>
  <c r="R31"/>
  <c r="M39"/>
  <c r="R57"/>
  <c r="E56"/>
  <c r="D56"/>
  <c r="C56"/>
  <c r="F56"/>
  <c r="D59"/>
  <c r="F59"/>
  <c r="E59"/>
  <c r="C59"/>
  <c r="F9"/>
  <c r="C9"/>
  <c r="D9"/>
  <c r="E9"/>
  <c r="C88"/>
  <c r="E88"/>
  <c r="F88"/>
  <c r="D88"/>
  <c r="M23"/>
  <c r="R4"/>
  <c r="E67"/>
  <c r="F67"/>
  <c r="D67"/>
  <c r="C67"/>
  <c r="C13"/>
  <c r="D13"/>
  <c r="E13"/>
  <c r="F13"/>
  <c r="R19"/>
  <c r="R35"/>
  <c r="M7"/>
  <c r="M48"/>
  <c r="M60"/>
  <c r="M82"/>
  <c r="F98"/>
  <c r="E98"/>
  <c r="C98"/>
  <c r="D98"/>
  <c r="M36"/>
  <c r="M25"/>
  <c r="E37"/>
  <c r="C37"/>
  <c r="F37"/>
  <c r="D37"/>
  <c r="F69"/>
  <c r="D69"/>
  <c r="E69"/>
  <c r="C69"/>
  <c r="R42"/>
  <c r="F86"/>
  <c r="D86"/>
  <c r="E86"/>
  <c r="C86"/>
  <c r="M98"/>
  <c r="D64"/>
  <c r="E64"/>
  <c r="C64"/>
  <c r="F64"/>
  <c r="M81"/>
  <c r="D5"/>
  <c r="E5"/>
  <c r="C5"/>
  <c r="F5"/>
  <c r="R21"/>
  <c r="F94"/>
  <c r="C94"/>
  <c r="E94"/>
  <c r="D94"/>
  <c r="M88"/>
  <c r="F96"/>
  <c r="C96"/>
  <c r="D96"/>
  <c r="E96"/>
  <c r="F87"/>
  <c r="D87"/>
  <c r="C87"/>
  <c r="E87"/>
  <c r="M11"/>
  <c r="M26"/>
  <c r="C53"/>
  <c r="F53"/>
  <c r="D53"/>
  <c r="E53"/>
  <c r="C16"/>
  <c r="F16"/>
  <c r="D16"/>
  <c r="E16"/>
  <c r="M62"/>
  <c r="D65"/>
  <c r="C65"/>
  <c r="F65"/>
  <c r="E65"/>
  <c r="R8"/>
  <c r="R46"/>
  <c r="R88"/>
  <c r="M12"/>
  <c r="M47"/>
  <c r="D20"/>
  <c r="F20"/>
  <c r="C20"/>
  <c r="E20"/>
  <c r="R66"/>
  <c r="R74"/>
  <c r="F7"/>
  <c r="D7"/>
  <c r="C7"/>
  <c r="E7"/>
  <c r="M50"/>
  <c r="C42"/>
  <c r="E42"/>
  <c r="F42"/>
  <c r="D42"/>
  <c r="M51"/>
  <c r="M74"/>
  <c r="F3"/>
  <c r="E3"/>
  <c r="B99"/>
  <c r="D3"/>
  <c r="C3"/>
  <c r="D74"/>
  <c r="F74"/>
  <c r="C74"/>
  <c r="E74"/>
  <c r="F91"/>
  <c r="E91"/>
  <c r="C91"/>
  <c r="D91"/>
  <c r="M61"/>
  <c r="M49"/>
  <c r="R22"/>
  <c r="R49"/>
  <c r="D26"/>
  <c r="F26"/>
  <c r="E26"/>
  <c r="C26"/>
  <c r="D93"/>
  <c r="F93"/>
  <c r="C93"/>
  <c r="E93"/>
  <c r="E85"/>
  <c r="C85"/>
  <c r="F85"/>
  <c r="D85"/>
  <c r="M72"/>
  <c r="M71"/>
  <c r="R17"/>
  <c r="M76"/>
  <c r="D24"/>
  <c r="E24"/>
  <c r="F24"/>
  <c r="C24"/>
  <c r="R72"/>
  <c r="M69"/>
  <c r="G99"/>
  <c r="K99"/>
  <c r="R58"/>
  <c r="F33"/>
  <c r="D33"/>
  <c r="C33"/>
  <c r="E33"/>
  <c r="R54"/>
  <c r="M66"/>
  <c r="M58"/>
  <c r="R91"/>
  <c r="R40"/>
  <c r="R71"/>
  <c r="M37"/>
  <c r="M93"/>
  <c r="M19"/>
  <c r="C90"/>
  <c r="E90"/>
  <c r="D90"/>
  <c r="F90"/>
  <c r="R67"/>
  <c r="M21"/>
  <c r="M17"/>
  <c r="M30"/>
  <c r="R10"/>
  <c r="R68"/>
  <c r="R79"/>
  <c r="M79"/>
  <c r="E95"/>
  <c r="D95"/>
  <c r="C95"/>
  <c r="F95"/>
  <c r="E39"/>
  <c r="F39"/>
  <c r="D39"/>
  <c r="C39"/>
  <c r="M52"/>
  <c r="R61"/>
  <c r="E38"/>
  <c r="D38"/>
  <c r="F38"/>
  <c r="C38"/>
  <c r="R18"/>
  <c r="Q99"/>
  <c r="M54"/>
  <c r="M97"/>
  <c r="M89"/>
  <c r="R77"/>
  <c r="R62"/>
  <c r="D97"/>
  <c r="E97"/>
  <c r="F97"/>
  <c r="C97"/>
  <c r="E15"/>
  <c r="F15"/>
  <c r="C15"/>
  <c r="D15"/>
  <c r="R69"/>
  <c r="C17"/>
  <c r="D17"/>
  <c r="F17"/>
  <c r="E17"/>
  <c r="R28"/>
  <c r="R12"/>
  <c r="R25"/>
  <c r="R63"/>
  <c r="R94"/>
  <c r="M35"/>
  <c r="D8"/>
  <c r="E8"/>
  <c r="C8"/>
  <c r="F8"/>
  <c r="D25"/>
  <c r="F25"/>
  <c r="C25"/>
  <c r="E25"/>
  <c r="D57"/>
  <c r="C57"/>
  <c r="E57"/>
  <c r="F57"/>
  <c r="C30"/>
  <c r="D30"/>
  <c r="E30"/>
  <c r="F30"/>
  <c r="F58"/>
  <c r="D58"/>
  <c r="C58"/>
  <c r="E58"/>
  <c r="R93"/>
  <c r="R60"/>
  <c r="M43"/>
  <c r="C92"/>
  <c r="E92"/>
  <c r="D92"/>
  <c r="F92"/>
  <c r="R83"/>
  <c r="E10"/>
  <c r="C10"/>
  <c r="D10"/>
  <c r="F10"/>
  <c r="R80"/>
  <c r="M6"/>
  <c r="R48"/>
  <c r="E80"/>
  <c r="D80"/>
  <c r="C80"/>
  <c r="F80"/>
  <c r="M44"/>
  <c r="D48"/>
  <c r="C48"/>
  <c r="E48"/>
  <c r="F48"/>
  <c r="R26"/>
  <c r="C49"/>
  <c r="E49"/>
  <c r="F49"/>
  <c r="D49"/>
  <c r="H99"/>
  <c r="M70"/>
  <c r="R78"/>
  <c r="E31"/>
  <c r="C31"/>
  <c r="D31"/>
  <c r="F31"/>
  <c r="C12"/>
  <c r="F12"/>
  <c r="D12"/>
  <c r="E12"/>
  <c r="P99"/>
  <c r="F70"/>
  <c r="D70"/>
  <c r="E70"/>
  <c r="C70"/>
  <c r="R11"/>
  <c r="M96"/>
  <c r="C4"/>
  <c r="E4"/>
  <c r="F4"/>
  <c r="D4"/>
  <c r="R97"/>
  <c r="M94"/>
  <c r="D71"/>
  <c r="F71"/>
  <c r="E71"/>
  <c r="C71"/>
  <c r="E78"/>
  <c r="D78"/>
  <c r="C78"/>
  <c r="F78"/>
  <c r="M46"/>
  <c r="M56"/>
  <c r="D47"/>
  <c r="E47"/>
  <c r="C47"/>
  <c r="F47"/>
  <c r="R95"/>
  <c r="D68"/>
  <c r="C68"/>
  <c r="E68"/>
  <c r="F68"/>
  <c r="R51"/>
  <c r="D66"/>
  <c r="C66"/>
  <c r="F66"/>
  <c r="E66"/>
  <c r="R75"/>
  <c r="R53"/>
  <c r="C29"/>
  <c r="E29"/>
  <c r="F29"/>
  <c r="D29"/>
  <c r="D18"/>
  <c r="F18"/>
  <c r="E18"/>
  <c r="C18"/>
  <c r="R64"/>
  <c r="M18"/>
  <c r="R50"/>
  <c r="M16"/>
  <c r="J99"/>
  <c r="M67"/>
  <c r="M8"/>
  <c r="R59"/>
  <c r="R56"/>
  <c r="R23"/>
  <c r="O99"/>
  <c r="E34"/>
  <c r="C34"/>
  <c r="F34"/>
  <c r="D34"/>
  <c r="R3"/>
  <c r="N99"/>
  <c r="M5"/>
  <c r="D14"/>
  <c r="E14"/>
  <c r="C14"/>
  <c r="F14"/>
  <c r="F81"/>
  <c r="C81"/>
  <c r="E81"/>
  <c r="D81"/>
  <c r="R7"/>
  <c r="M45"/>
  <c r="M15"/>
  <c r="D73"/>
  <c r="F73"/>
  <c r="E73"/>
  <c r="C73"/>
  <c r="R33"/>
  <c r="R39"/>
  <c r="C52"/>
  <c r="F52"/>
  <c r="D52"/>
  <c r="E52"/>
  <c r="M40"/>
  <c r="R76"/>
  <c r="F21"/>
  <c r="C21"/>
  <c r="E21"/>
  <c r="D21"/>
  <c r="M31"/>
  <c r="R20"/>
  <c r="D77"/>
  <c r="C77"/>
  <c r="E77"/>
  <c r="F77"/>
  <c r="R32"/>
  <c r="M29"/>
  <c r="M14"/>
  <c r="R43"/>
  <c r="R52"/>
  <c r="R85"/>
  <c r="M77"/>
  <c r="C54"/>
  <c r="D54"/>
  <c r="E54"/>
  <c r="F54"/>
  <c r="M42"/>
  <c r="R73"/>
  <c r="M32"/>
  <c r="F32"/>
  <c r="E32"/>
  <c r="C32"/>
  <c r="D32"/>
  <c r="M28"/>
  <c r="M10"/>
  <c r="C50"/>
  <c r="F50"/>
  <c r="D50"/>
  <c r="E50"/>
  <c r="M57"/>
  <c r="M59"/>
  <c r="E11"/>
  <c r="F11"/>
  <c r="D11"/>
  <c r="C11"/>
  <c r="C72"/>
  <c r="E72"/>
  <c r="D72"/>
  <c r="F72"/>
  <c r="M4"/>
  <c r="R36"/>
  <c r="M73"/>
  <c r="E84"/>
  <c r="C84"/>
  <c r="F84"/>
  <c r="D84"/>
  <c r="R15"/>
  <c r="M64"/>
  <c r="E60"/>
  <c r="D60"/>
  <c r="C60"/>
  <c r="F60"/>
  <c r="R98"/>
  <c r="R34"/>
  <c r="R82"/>
  <c r="R13"/>
  <c r="M83"/>
  <c r="M65"/>
  <c r="M27"/>
  <c r="R84"/>
  <c r="E76"/>
  <c r="D76"/>
  <c r="F76"/>
  <c r="C76"/>
  <c r="M3"/>
  <c r="I99"/>
  <c r="F27"/>
  <c r="C27"/>
  <c r="E27"/>
  <c r="D27"/>
  <c r="R65"/>
  <c r="F89"/>
  <c r="D89"/>
  <c r="E89"/>
  <c r="C89"/>
  <c r="R37"/>
  <c r="C40"/>
  <c r="E40"/>
  <c r="F40"/>
  <c r="D40"/>
  <c r="E75"/>
  <c r="C75"/>
  <c r="F75"/>
  <c r="D75"/>
  <c r="R41"/>
  <c r="D43"/>
  <c r="C43"/>
  <c r="E43"/>
  <c r="F43"/>
  <c r="M92"/>
  <c r="D44"/>
  <c r="F44"/>
  <c r="E44"/>
  <c r="C44"/>
  <c r="F41"/>
  <c r="C41"/>
  <c r="D41"/>
  <c r="E41"/>
  <c r="M86"/>
  <c r="D46"/>
  <c r="C46"/>
  <c r="E46"/>
  <c r="F46"/>
  <c r="R30"/>
  <c r="R45"/>
  <c r="F6"/>
  <c r="E6"/>
  <c r="C6"/>
  <c r="D6"/>
  <c r="M84"/>
  <c r="M80"/>
  <c r="M91"/>
  <c r="C62"/>
  <c r="F62"/>
  <c r="D62"/>
  <c r="E62"/>
  <c r="E51"/>
  <c r="F51"/>
  <c r="D51"/>
  <c r="C51"/>
  <c r="C83"/>
  <c r="E83"/>
  <c r="F83"/>
  <c r="D83"/>
  <c r="F35"/>
  <c r="E35"/>
  <c r="C35"/>
  <c r="D35"/>
  <c r="M24"/>
  <c r="M78"/>
  <c r="M63"/>
  <c r="M68"/>
  <c r="R47"/>
  <c r="E19"/>
  <c r="D19"/>
  <c r="C19"/>
  <c r="F19"/>
  <c r="M34"/>
  <c r="E28"/>
  <c r="F28"/>
  <c r="C28"/>
  <c r="D28"/>
  <c r="M55"/>
  <c r="R87"/>
  <c r="R86"/>
  <c r="M20"/>
  <c r="R5"/>
  <c r="R14"/>
  <c r="M33"/>
  <c r="M13"/>
  <c r="R70"/>
  <c r="R81"/>
  <c r="M95"/>
  <c r="R55"/>
  <c r="T24" i="73"/>
  <c r="R25"/>
  <c r="D25" i="29" s="1"/>
  <c r="Q25" i="73"/>
  <c r="D25" i="26" s="1"/>
  <c r="S25" i="73"/>
  <c r="D25" i="28" s="1"/>
  <c r="P25" i="73"/>
  <c r="D25" i="24" s="1"/>
  <c r="K23" i="65"/>
  <c r="F24"/>
  <c r="F23"/>
  <c r="E99" i="78" l="1"/>
  <c r="M99"/>
  <c r="C99"/>
  <c r="R99"/>
  <c r="D99"/>
  <c r="F99"/>
  <c r="T25" i="73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3"/>
  <c r="DB37"/>
  <c r="DB33"/>
  <c r="DB29"/>
  <c r="DB25"/>
  <c r="BM62"/>
  <c r="DI62" s="1"/>
  <c r="E62" i="40" s="1"/>
  <c r="AY70" i="54"/>
  <c r="DG70" s="1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DG19" s="1"/>
  <c r="C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DG72" s="1"/>
  <c r="C72" i="40" s="1"/>
  <c r="AY79" i="54"/>
  <c r="DG79" s="1"/>
  <c r="C79" i="40" s="1"/>
  <c r="DI79" i="54"/>
  <c r="E79" i="40" s="1"/>
  <c r="AY81" i="54"/>
  <c r="AY83"/>
  <c r="AY86"/>
  <c r="DG86" s="1"/>
  <c r="C86" i="40" s="1"/>
  <c r="AY95" i="54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AY90"/>
  <c r="DG90" s="1"/>
  <c r="C90" i="40" s="1"/>
  <c r="AY98" i="54"/>
  <c r="DG5"/>
  <c r="C5" i="40" s="1"/>
  <c r="DH5" i="54"/>
  <c r="D5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J58"/>
  <c r="F58" i="40" s="1"/>
  <c r="BX62" i="54"/>
  <c r="DG66"/>
  <c r="BX70"/>
  <c r="DG81"/>
  <c r="C81" i="40" s="1"/>
  <c r="DG88" i="54"/>
  <c r="C88" i="40" s="1"/>
  <c r="DG96" i="54"/>
  <c r="C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59" i="54" l="1"/>
  <c r="DD18"/>
  <c r="DD11"/>
  <c r="DD7"/>
  <c r="DD61"/>
  <c r="DD33"/>
  <c r="CW48"/>
  <c r="CW16"/>
  <c r="CP44"/>
  <c r="CI26"/>
  <c r="CB12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G34" i="40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4" l="1"/>
  <c r="AG4" s="1"/>
  <c r="AD5" i="28"/>
  <c r="AG5" s="1"/>
  <c r="AD4"/>
  <c r="AG4" s="1"/>
  <c r="AD3" i="24"/>
  <c r="AG3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8" l="1"/>
  <c r="AG6" s="1"/>
  <c r="AD6" i="24"/>
  <c r="AG6" s="1"/>
  <c r="AD5"/>
  <c r="AG5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7"/>
  <c r="AG7" s="1"/>
  <c r="AD8" i="24"/>
  <c r="AG8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8" l="1"/>
  <c r="AG66" s="1"/>
  <c r="AD66" i="24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<sst xmlns="http://schemas.openxmlformats.org/spreadsheetml/2006/main" count="9539" uniqueCount="642">
  <si>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</si>
  <si>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</si>
  <si>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</si>
  <si>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</si>
  <si>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</si>
  <si>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</si>
  <si>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</si>
  <si>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</si>
  <si>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</si>
  <si>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</si>
  <si>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</si>
  <si>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</si>
  <si>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</si>
  <si>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</si>
  <si>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</si>
  <si>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</si>
  <si>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</si>
  <si>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</si>
  <si>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</si>
  <si>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</si>
  <si>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</si>
  <si>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</si>
  <si>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</si>
  <si>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</si>
  <si>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</si>
  <si>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</si>
  <si>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</si>
  <si>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</si>
  <si>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</si>
  <si>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</si>
  <si>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</si>
  <si>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</si>
  <si>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</si>
  <si>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</si>
  <si>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</si>
  <si>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</si>
  <si>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</si>
  <si>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</si>
  <si>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</si>
  <si>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</si>
  <si>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</si>
  <si>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</si>
  <si>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</si>
  <si>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</si>
  <si>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</si>
  <si>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</si>
  <si>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</si>
  <si>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</si>
  <si>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</si>
  <si>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</si>
  <si>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</si>
  <si>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</si>
  <si>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</si>
  <si>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</si>
  <si>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</si>
  <si>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</si>
  <si>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</si>
  <si>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</si>
  <si>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</si>
  <si>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</si>
  <si>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</si>
  <si>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</si>
  <si>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</si>
  <si>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</si>
  <si>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</si>
  <si>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</si>
  <si>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</si>
  <si>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</si>
  <si>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</si>
  <si>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</si>
  <si>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</si>
  <si>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</si>
  <si>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</si>
  <si>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</si>
  <si>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</si>
  <si>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</si>
  <si>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</si>
  <si>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</si>
  <si>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</si>
  <si>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</si>
  <si>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</si>
  <si>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</si>
  <si>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</si>
  <si>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</si>
  <si>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</si>
  <si>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</si>
  <si>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</si>
  <si>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</si>
  <si>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</si>
  <si>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</si>
  <si>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</si>
  <si>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</si>
  <si>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</si>
  <si>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</si>
  <si>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</si>
  <si>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</si>
  <si>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</si>
  <si>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</si>
  <si>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</si>
  <si>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</si>
  <si>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</si>
  <si>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</si>
  <si>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</si>
  <si>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</si>
  <si>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</si>
  <si>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</si>
  <si>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</si>
  <si>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</si>
  <si>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</si>
  <si>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</si>
  <si>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</si>
  <si>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</si>
  <si>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</si>
  <si>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</si>
  <si>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</si>
  <si>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</si>
  <si>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</si>
  <si>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</si>
  <si>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</si>
  <si>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</si>
  <si>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</si>
  <si>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</si>
  <si>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</si>
  <si>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</si>
  <si>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</si>
  <si>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</si>
  <si>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</si>
  <si>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</si>
  <si>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</si>
  <si>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</si>
  <si>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</si>
  <si>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</si>
  <si>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</si>
  <si>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</si>
  <si>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</si>
  <si>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</si>
  <si>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</si>
  <si>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</si>
  <si>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</si>
  <si>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</si>
  <si>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</si>
  <si>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</si>
  <si>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</si>
  <si>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</si>
  <si>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</si>
  <si>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</si>
  <si>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</si>
  <si>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</si>
  <si>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</si>
  <si>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</si>
  <si>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</si>
  <si>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</si>
  <si>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</si>
  <si>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</si>
  <si>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</si>
  <si>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</si>
  <si>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</si>
  <si>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</si>
  <si>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</si>
  <si>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</si>
  <si>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</si>
  <si>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</si>
  <si>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</si>
  <si>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</si>
  <si>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</si>
  <si>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</si>
  <si>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</si>
  <si>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</si>
  <si>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</si>
  <si>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</si>
  <si>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</si>
  <si>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</si>
  <si>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</si>
  <si>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</si>
  <si>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</si>
  <si>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</si>
  <si>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</si>
  <si>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</si>
  <si>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</si>
  <si>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</si>
  <si>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</si>
  <si>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</si>
  <si>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</si>
  <si>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</si>
  <si>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</si>
  <si>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</si>
  <si>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</si>
  <si>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</si>
  <si>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</si>
  <si>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</si>
  <si>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</si>
  <si>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</si>
  <si>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</si>
  <si>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</si>
  <si>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</si>
  <si>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</si>
  <si>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</si>
  <si>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</si>
  <si>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</si>
  <si>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</si>
  <si>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</si>
  <si>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</si>
  <si>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</si>
  <si>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</si>
  <si>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</si>
  <si>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</si>
  <si>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</si>
  <si>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</si>
  <si>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</si>
  <si>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</si>
  <si>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</si>
  <si>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</si>
  <si>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</si>
  <si>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</si>
  <si>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</si>
  <si>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</si>
  <si>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</si>
  <si>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</si>
  <si>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</si>
  <si>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</si>
  <si>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</si>
  <si>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</si>
  <si>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</si>
  <si>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</si>
  <si>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</si>
  <si>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</si>
  <si>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</si>
  <si>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</si>
  <si>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</si>
  <si>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</si>
  <si>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</si>
  <si>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</si>
  <si>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</si>
  <si>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</si>
  <si>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</si>
  <si>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</si>
  <si>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</si>
  <si>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</si>
  <si>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</si>
  <si>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</si>
  <si>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</si>
  <si>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</si>
  <si>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</si>
  <si>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</si>
  <si>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</si>
  <si>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</si>
  <si>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</si>
  <si>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</si>
  <si>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</si>
  <si>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</si>
  <si>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</si>
  <si>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</si>
  <si>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</si>
  <si>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</si>
  <si>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</si>
  <si>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</si>
  <si>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</si>
  <si>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</si>
  <si>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</si>
  <si>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</si>
  <si>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</si>
  <si>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</si>
  <si>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</si>
  <si>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</si>
  <si>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</si>
  <si>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</si>
  <si>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</si>
  <si>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</si>
  <si>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</si>
  <si>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</si>
  <si>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</si>
  <si>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</si>
  <si>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</si>
  <si>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</si>
  <si>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</si>
  <si>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</si>
  <si>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</si>
  <si>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</si>
  <si>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</si>
  <si>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</si>
  <si>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</si>
  <si>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</si>
  <si>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</si>
  <si>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</si>
  <si>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</si>
  <si>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</si>
  <si>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</si>
  <si>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</si>
  <si>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</si>
  <si>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</si>
  <si>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</si>
  <si>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</si>
  <si>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</si>
  <si>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</si>
  <si>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</si>
  <si>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</si>
  <si>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</si>
  <si>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</si>
  <si>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</si>
  <si>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</si>
  <si>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</si>
  <si>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</si>
  <si>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</si>
  <si>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</si>
  <si>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</si>
  <si>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</si>
  <si>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</si>
  <si>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</si>
  <si>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</si>
  <si>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</si>
  <si>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</si>
  <si>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</si>
  <si>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</si>
  <si>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</si>
  <si>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</si>
  <si>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</si>
  <si>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</si>
  <si>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</si>
  <si>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</si>
  <si>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</si>
  <si>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</si>
  <si>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</si>
  <si>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</si>
  <si>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</si>
  <si>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</si>
  <si>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</si>
  <si>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</si>
  <si>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</si>
  <si>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</si>
  <si>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</si>
  <si>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</si>
  <si>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</si>
  <si>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</si>
  <si>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</si>
  <si>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</si>
  <si>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</si>
  <si>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</si>
  <si>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</si>
  <si>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</si>
  <si>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</si>
  <si>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</si>
  <si>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</si>
  <si>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</si>
  <si>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</si>
  <si>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</si>
  <si>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</si>
  <si>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</si>
  <si>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</si>
  <si>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</si>
  <si>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</si>
  <si>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</si>
  <si>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</si>
  <si>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</si>
  <si>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</si>
  <si>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</si>
  <si>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</si>
  <si>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</si>
  <si>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</si>
  <si>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</si>
  <si>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</si>
  <si>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</si>
  <si>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</si>
  <si>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</si>
  <si>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</si>
  <si>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</si>
  <si>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</si>
  <si>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</si>
  <si>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</si>
  <si>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</si>
  <si>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</si>
  <si>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</si>
  <si>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</si>
  <si>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</si>
  <si>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</si>
  <si>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</si>
  <si>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</si>
  <si>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</si>
  <si>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</si>
  <si>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</si>
  <si>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</si>
  <si>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</si>
  <si>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</si>
  <si>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</si>
  <si>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</si>
  <si>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</si>
  <si>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</si>
  <si>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</si>
  <si>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</si>
  <si>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</si>
  <si>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</si>
  <si>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</si>
  <si>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</si>
  <si>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</si>
  <si>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</si>
  <si>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</si>
  <si>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</si>
  <si>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</si>
  <si>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</si>
  <si>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</si>
  <si>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</si>
  <si>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</si>
  <si>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</si>
  <si>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</si>
  <si>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</si>
  <si>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</si>
  <si>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</si>
  <si>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</si>
  <si>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</si>
  <si>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</si>
  <si>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</si>
  <si>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</si>
  <si>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</si>
  <si>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</si>
  <si>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</si>
  <si>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</si>
  <si>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</si>
  <si>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</si>
  <si>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</si>
  <si>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</si>
  <si>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</si>
  <si>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</si>
  <si>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</si>
  <si>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</si>
  <si>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</si>
  <si>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</si>
  <si>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</si>
  <si>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</si>
  <si>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</si>
  <si>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</si>
  <si>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</si>
  <si>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</si>
  <si>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</si>
  <si>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</si>
  <si>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</si>
  <si>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</si>
  <si>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</si>
  <si>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</si>
  <si>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</si>
  <si>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</si>
  <si>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</si>
  <si>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</si>
  <si>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</si>
  <si>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</si>
  <si>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</si>
  <si>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</si>
  <si>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</si>
  <si>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</si>
  <si>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</si>
  <si>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</si>
  <si>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</si>
  <si>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</si>
  <si>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</si>
  <si>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</si>
  <si>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</si>
  <si>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</si>
  <si>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</si>
  <si>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</si>
  <si>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</si>
  <si>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</si>
  <si>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</si>
  <si>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</si>
  <si>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</si>
  <si>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</si>
  <si>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</si>
  <si>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</si>
  <si>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</si>
  <si>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</si>
  <si>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</si>
  <si>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</si>
  <si>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</si>
  <si>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</si>
  <si>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</si>
  <si>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</si>
  <si>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</si>
  <si>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</si>
  <si>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</si>
  <si>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</si>
  <si>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</si>
  <si>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</si>
  <si>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</si>
  <si>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</si>
  <si>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</si>
  <si>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</si>
  <si>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</si>
  <si>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</si>
  <si>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</si>
  <si>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</si>
  <si>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</si>
  <si>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</si>
  <si>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</si>
  <si>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</si>
  <si>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</si>
  <si>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</si>
  <si>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</si>
  <si>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</si>
  <si>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</si>
  <si>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</si>
  <si>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</si>
  <si>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</si>
  <si>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</si>
  <si>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</si>
  <si>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</si>
  <si>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</si>
  <si>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</si>
  <si>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</si>
  <si>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</si>
  <si>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</si>
  <si>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</si>
  <si>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</si>
  <si>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</si>
  <si>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</si>
  <si>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</si>
  <si>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</si>
  <si>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</si>
  <si>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</si>
  <si>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</si>
  <si>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</si>
  <si>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</si>
  <si>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</si>
  <si>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</si>
  <si>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</si>
  <si>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</si>
  <si>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</si>
  <si>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</si>
  <si>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</si>
  <si>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</si>
  <si>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</si>
  <si>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</si>
  <si>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</si>
  <si>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</si>
  <si>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</si>
  <si>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</si>
  <si>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</si>
  <si>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</si>
  <si>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</si>
  <si>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</si>
  <si>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</si>
  <si>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49IS2024/05/28</t>
  </si>
  <si>
    <t>HP</t>
  </si>
  <si>
    <t>NR/2024/19677/A/17285</t>
  </si>
  <si>
    <t>HP-GOVT</t>
  </si>
  <si>
    <t>NR/2024/19679/A/17292</t>
  </si>
  <si>
    <t>GBHHPL</t>
  </si>
  <si>
    <t>NR/2024/19337/A/17390</t>
  </si>
  <si>
    <t>MBMP</t>
  </si>
  <si>
    <t>NR/2024/19043/A/17310</t>
  </si>
  <si>
    <t>SAKTHISUGARS_ELMTN</t>
  </si>
  <si>
    <t>NR/2024/18935/A/17242</t>
  </si>
  <si>
    <t>NR/2024/19172/A/18029</t>
  </si>
  <si>
    <t>NR/2024/19942/C</t>
  </si>
  <si>
    <t>BIRLACARBONTN</t>
  </si>
  <si>
    <t>NR/2024/18978/A/17256</t>
  </si>
  <si>
    <t>FACORPOWER</t>
  </si>
  <si>
    <t>NR/2024/18976/A/17253</t>
  </si>
  <si>
    <t>KSEB</t>
  </si>
  <si>
    <t>NR/2024/19609/A/17880</t>
  </si>
  <si>
    <t>RKM_POWER</t>
  </si>
  <si>
    <t>NR/2024/19484/A/17918</t>
  </si>
  <si>
    <t>NAVABHARATVL</t>
  </si>
  <si>
    <t>NR/2024/19787/A/17734</t>
  </si>
  <si>
    <t>TADASWIND</t>
  </si>
  <si>
    <t>NR/2024/19946/C</t>
  </si>
  <si>
    <t>NR/2024/19245/A/17391</t>
  </si>
  <si>
    <t>DBPL</t>
  </si>
  <si>
    <t>NR/2024/19945/C</t>
  </si>
  <si>
    <t>MEENAKSHI</t>
  </si>
  <si>
    <t>NR/2024/18977/A/17255</t>
  </si>
  <si>
    <t>JPL_DHULE</t>
  </si>
  <si>
    <t>NR/2024/18996/A/17862</t>
  </si>
  <si>
    <t>ITCWIND</t>
  </si>
  <si>
    <t>NR/2024/18986/A/17335</t>
  </si>
  <si>
    <t>NR/2024/19290/A/18028</t>
  </si>
  <si>
    <t>NR/2024/19485/A/17916</t>
  </si>
  <si>
    <t>Nagaland_Ben</t>
  </si>
  <si>
    <t>NR/2024/18919/A/17883</t>
  </si>
  <si>
    <t>SKS Raigarh</t>
  </si>
  <si>
    <t>NR/2024/19483/A/17920</t>
  </si>
  <si>
    <t>NR/2024/19469/A/17389</t>
  </si>
  <si>
    <t>SAKTHISUGRAR_TN</t>
  </si>
  <si>
    <t>NR/2024/18934/A/17241</t>
  </si>
  <si>
    <t>SORANG_HEP</t>
  </si>
  <si>
    <t>NR/2024/19916/C</t>
  </si>
  <si>
    <t>NR/2024/19656/A/17388</t>
  </si>
  <si>
    <t>SAKTHISUGARSLTD</t>
  </si>
  <si>
    <t>NR/2024/18936/A/17243</t>
  </si>
  <si>
    <t>VSL</t>
  </si>
  <si>
    <t>NR/2024/19075/A/17302</t>
  </si>
  <si>
    <t>RUVNL</t>
  </si>
  <si>
    <t>NR/2024/19121/A/17459</t>
  </si>
  <si>
    <t>NR/2024/19739/A/17396</t>
  </si>
  <si>
    <t>JHABUA_IPP</t>
  </si>
  <si>
    <t>NR/2024/19030/A/17316</t>
  </si>
  <si>
    <t>NR/2024/18855/A/17460</t>
  </si>
  <si>
    <t>KAMENG</t>
  </si>
  <si>
    <t>NR/2024/19914/C</t>
  </si>
  <si>
    <t>SWPL</t>
  </si>
  <si>
    <t>NR/2024/19115/A/17299</t>
  </si>
  <si>
    <t>NR/2024/19764/A/17813</t>
  </si>
  <si>
    <t>EDWPCL12</t>
  </si>
  <si>
    <t>UPPCL</t>
  </si>
  <si>
    <t>NR/2024/19143/A/17297</t>
  </si>
  <si>
    <t>NR/2024/19024/A/17392</t>
  </si>
  <si>
    <t>Meghalaya_Ben</t>
  </si>
  <si>
    <t>NR/2024/19936/C</t>
  </si>
  <si>
    <t>KWHEP</t>
  </si>
  <si>
    <t>NR/2024/19963/C</t>
  </si>
  <si>
    <t>PCKL</t>
  </si>
  <si>
    <t>NR/2024/19929/C</t>
  </si>
  <si>
    <t>NR/2024/19928/C</t>
  </si>
  <si>
    <t>SEIL</t>
  </si>
  <si>
    <t>NR/2024/19727/A/17572</t>
  </si>
  <si>
    <t>NR/2024/19622/A/17267</t>
  </si>
  <si>
    <t>NR/2024/19726/A/17576</t>
  </si>
  <si>
    <t>CPTTNPL</t>
  </si>
  <si>
    <t>NR/2024/19944/C</t>
  </si>
  <si>
    <t>SOLAPUR_SOLAR</t>
  </si>
  <si>
    <t>NR/2024/19913/C</t>
  </si>
  <si>
    <t>NR/01052024/31052024/IEX-240323-06617_1</t>
  </si>
  <si>
    <t>MPL</t>
  </si>
  <si>
    <t>NR/01102023/23072042/L_NR_2012_04</t>
  </si>
  <si>
    <t>NR/01052024/31052024/DC20240501NR23728</t>
  </si>
  <si>
    <t>NR/01052024/31052024/DC20240501NR23727</t>
  </si>
  <si>
    <t>NR/01052024/31052024/IEX_240416_00120_1</t>
  </si>
  <si>
    <t>NR/01052024/31052024/DC20240501NR23726</t>
  </si>
  <si>
    <t>CHANJUII</t>
  </si>
  <si>
    <t>NR/01042024/30062024/NOC/HPSLDC/NR/2024/41758</t>
  </si>
  <si>
    <t>NR/01052024/31052024/DC20240501NR23735</t>
  </si>
  <si>
    <t>NR/01052024/31052024/IEX_240415_00115_1</t>
  </si>
  <si>
    <t>NR/01052024/31052024/M20240501NR23406</t>
  </si>
  <si>
    <t>NR/01052024/31052024/2-R1</t>
  </si>
  <si>
    <t>NR/16042024/31052024/IEX_240323_06618</t>
  </si>
  <si>
    <t>JITPL</t>
  </si>
  <si>
    <t>NR/01052024/31052024/NDMC/D-37/EE(Power)/2024</t>
  </si>
  <si>
    <t>DELHI</t>
  </si>
  <si>
    <t>NR/01102023/25122043/GNA_MEJA_DELHI</t>
  </si>
  <si>
    <t>NR/01052024/31052024/MC120240501NR23436</t>
  </si>
  <si>
    <t>NR/01052024/31052024/IEX-240324-06625_1</t>
  </si>
  <si>
    <t>SBSRPC11PL_BKN</t>
  </si>
  <si>
    <t>NR/01102023/02012046/L_NR_2021_17</t>
  </si>
  <si>
    <t>UPPCL-EDWPCL12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</si>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</sst>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285</v>
          </cell>
          <cell r="C47">
            <v>0</v>
          </cell>
          <cell r="D47">
            <v>0</v>
          </cell>
          <cell r="E47">
            <v>0</v>
          </cell>
          <cell r="H47">
            <v>285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285</v>
          </cell>
          <cell r="C48">
            <v>0</v>
          </cell>
          <cell r="D48">
            <v>0</v>
          </cell>
          <cell r="E48">
            <v>0</v>
          </cell>
          <cell r="H48">
            <v>285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285</v>
          </cell>
          <cell r="C49">
            <v>0</v>
          </cell>
          <cell r="D49">
            <v>0</v>
          </cell>
          <cell r="E49">
            <v>0</v>
          </cell>
          <cell r="H49">
            <v>285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285</v>
          </cell>
          <cell r="C50">
            <v>0</v>
          </cell>
          <cell r="D50">
            <v>0</v>
          </cell>
          <cell r="E50">
            <v>0</v>
          </cell>
          <cell r="H50">
            <v>285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285</v>
          </cell>
          <cell r="C51">
            <v>0</v>
          </cell>
          <cell r="D51">
            <v>0</v>
          </cell>
          <cell r="E51">
            <v>0</v>
          </cell>
          <cell r="H51">
            <v>285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285</v>
          </cell>
          <cell r="C52">
            <v>0</v>
          </cell>
          <cell r="D52">
            <v>0</v>
          </cell>
          <cell r="E52">
            <v>0</v>
          </cell>
          <cell r="H52">
            <v>285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285</v>
          </cell>
          <cell r="C53">
            <v>0</v>
          </cell>
          <cell r="D53">
            <v>0</v>
          </cell>
          <cell r="E53">
            <v>0</v>
          </cell>
          <cell r="H53">
            <v>285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285</v>
          </cell>
          <cell r="C54">
            <v>0</v>
          </cell>
          <cell r="D54">
            <v>0</v>
          </cell>
          <cell r="E54">
            <v>0</v>
          </cell>
          <cell r="H54">
            <v>285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285</v>
          </cell>
          <cell r="C55">
            <v>0</v>
          </cell>
          <cell r="D55">
            <v>0</v>
          </cell>
          <cell r="E55">
            <v>0</v>
          </cell>
          <cell r="H55">
            <v>285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285</v>
          </cell>
          <cell r="C56">
            <v>0</v>
          </cell>
          <cell r="D56">
            <v>0</v>
          </cell>
          <cell r="E56">
            <v>0</v>
          </cell>
          <cell r="H56">
            <v>285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285</v>
          </cell>
          <cell r="C57">
            <v>0</v>
          </cell>
          <cell r="D57">
            <v>0</v>
          </cell>
          <cell r="E57">
            <v>0</v>
          </cell>
          <cell r="H57">
            <v>285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285</v>
          </cell>
          <cell r="C58">
            <v>0</v>
          </cell>
          <cell r="D58">
            <v>0</v>
          </cell>
          <cell r="E58">
            <v>0</v>
          </cell>
          <cell r="H58">
            <v>285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285</v>
          </cell>
          <cell r="C59">
            <v>0</v>
          </cell>
          <cell r="D59">
            <v>0</v>
          </cell>
          <cell r="E59">
            <v>0</v>
          </cell>
          <cell r="H59">
            <v>280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280</v>
          </cell>
          <cell r="C60">
            <v>0</v>
          </cell>
          <cell r="D60">
            <v>0</v>
          </cell>
          <cell r="E60">
            <v>0</v>
          </cell>
          <cell r="H60">
            <v>280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280</v>
          </cell>
          <cell r="C61">
            <v>0</v>
          </cell>
          <cell r="D61">
            <v>0</v>
          </cell>
          <cell r="E61">
            <v>0</v>
          </cell>
          <cell r="H61">
            <v>280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280</v>
          </cell>
          <cell r="C62">
            <v>0</v>
          </cell>
          <cell r="D62">
            <v>0</v>
          </cell>
          <cell r="E62">
            <v>0</v>
          </cell>
          <cell r="H62">
            <v>280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280</v>
          </cell>
          <cell r="C63">
            <v>0</v>
          </cell>
          <cell r="D63">
            <v>0</v>
          </cell>
          <cell r="E63">
            <v>0</v>
          </cell>
          <cell r="H63">
            <v>280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280</v>
          </cell>
          <cell r="C64">
            <v>0</v>
          </cell>
          <cell r="D64">
            <v>0</v>
          </cell>
          <cell r="E64">
            <v>0</v>
          </cell>
          <cell r="H64">
            <v>280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280</v>
          </cell>
          <cell r="C65">
            <v>0</v>
          </cell>
          <cell r="D65">
            <v>0</v>
          </cell>
          <cell r="E65">
            <v>0</v>
          </cell>
          <cell r="H65">
            <v>280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280</v>
          </cell>
          <cell r="C66">
            <v>0</v>
          </cell>
          <cell r="D66">
            <v>0</v>
          </cell>
          <cell r="E66">
            <v>0</v>
          </cell>
          <cell r="H66">
            <v>280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280</v>
          </cell>
          <cell r="C67">
            <v>0</v>
          </cell>
          <cell r="D67">
            <v>0</v>
          </cell>
          <cell r="E67">
            <v>0</v>
          </cell>
          <cell r="H67">
            <v>280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280</v>
          </cell>
          <cell r="C68">
            <v>0</v>
          </cell>
          <cell r="D68">
            <v>0</v>
          </cell>
          <cell r="E68">
            <v>0</v>
          </cell>
          <cell r="H68">
            <v>280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280</v>
          </cell>
          <cell r="C69">
            <v>0</v>
          </cell>
          <cell r="D69">
            <v>0</v>
          </cell>
          <cell r="E69">
            <v>0</v>
          </cell>
          <cell r="H69">
            <v>280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280</v>
          </cell>
          <cell r="C70">
            <v>0</v>
          </cell>
          <cell r="D70">
            <v>0</v>
          </cell>
          <cell r="E70">
            <v>0</v>
          </cell>
          <cell r="H70">
            <v>280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280</v>
          </cell>
          <cell r="C71">
            <v>0</v>
          </cell>
          <cell r="D71">
            <v>0</v>
          </cell>
          <cell r="E71">
            <v>0</v>
          </cell>
          <cell r="H71">
            <v>280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280</v>
          </cell>
          <cell r="C72">
            <v>0</v>
          </cell>
          <cell r="D72">
            <v>0</v>
          </cell>
          <cell r="E72">
            <v>0</v>
          </cell>
          <cell r="H72">
            <v>280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285</v>
          </cell>
          <cell r="C73">
            <v>0</v>
          </cell>
          <cell r="D73">
            <v>0</v>
          </cell>
          <cell r="E73">
            <v>0</v>
          </cell>
          <cell r="H73">
            <v>285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285</v>
          </cell>
          <cell r="C74">
            <v>0</v>
          </cell>
          <cell r="D74">
            <v>0</v>
          </cell>
          <cell r="E74">
            <v>0</v>
          </cell>
          <cell r="H74">
            <v>285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285</v>
          </cell>
          <cell r="C75">
            <v>0</v>
          </cell>
          <cell r="D75">
            <v>0</v>
          </cell>
          <cell r="E75">
            <v>0</v>
          </cell>
          <cell r="H75">
            <v>285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285</v>
          </cell>
          <cell r="C76">
            <v>0</v>
          </cell>
          <cell r="D76">
            <v>0</v>
          </cell>
          <cell r="E76">
            <v>0</v>
          </cell>
          <cell r="H76">
            <v>285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285</v>
          </cell>
          <cell r="C77">
            <v>0</v>
          </cell>
          <cell r="D77">
            <v>0</v>
          </cell>
          <cell r="E77">
            <v>0</v>
          </cell>
          <cell r="H77">
            <v>285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285</v>
          </cell>
          <cell r="C78">
            <v>0</v>
          </cell>
          <cell r="D78">
            <v>0</v>
          </cell>
          <cell r="E78">
            <v>0</v>
          </cell>
          <cell r="H78">
            <v>285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285</v>
          </cell>
          <cell r="C79">
            <v>0</v>
          </cell>
          <cell r="D79">
            <v>0</v>
          </cell>
          <cell r="E79">
            <v>0</v>
          </cell>
          <cell r="H79">
            <v>285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285</v>
          </cell>
          <cell r="C80">
            <v>0</v>
          </cell>
          <cell r="D80">
            <v>0</v>
          </cell>
          <cell r="E80">
            <v>0</v>
          </cell>
          <cell r="H80">
            <v>285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285</v>
          </cell>
          <cell r="C81">
            <v>0</v>
          </cell>
          <cell r="D81">
            <v>0</v>
          </cell>
          <cell r="E81">
            <v>0</v>
          </cell>
          <cell r="H81">
            <v>285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285</v>
          </cell>
          <cell r="C82">
            <v>0</v>
          </cell>
          <cell r="D82">
            <v>0</v>
          </cell>
          <cell r="E82">
            <v>0</v>
          </cell>
          <cell r="H82">
            <v>285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285</v>
          </cell>
          <cell r="C83">
            <v>0</v>
          </cell>
          <cell r="D83">
            <v>0</v>
          </cell>
          <cell r="E83">
            <v>0</v>
          </cell>
          <cell r="H83">
            <v>285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285</v>
          </cell>
          <cell r="C84">
            <v>0</v>
          </cell>
          <cell r="D84">
            <v>0</v>
          </cell>
          <cell r="E84">
            <v>0</v>
          </cell>
          <cell r="H84">
            <v>285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33.17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33.17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31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31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31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31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31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31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31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31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31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31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280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280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260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253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223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223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223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223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223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223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185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185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225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225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225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225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225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225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225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225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225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225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225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225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325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325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375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375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570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396.416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570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404.01600000000002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570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474.01600000000002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570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474.01600000000002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570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474.01600000000002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570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474.01600000000002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305</v>
      </c>
    </row>
    <row r="9" spans="1:3">
      <c r="A9" s="46" t="s">
        <v>447</v>
      </c>
      <c r="B9" s="205">
        <v>45440.980949074074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12.49</v>
      </c>
      <c r="C3" s="202">
        <v>12.49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5.2108280000000002</v>
      </c>
      <c r="J3" s="21">
        <f>C3*E3/100</f>
        <v>2.9139169999999996</v>
      </c>
      <c r="K3" s="21">
        <f>C3*F3/100</f>
        <v>3.7582409999999999</v>
      </c>
      <c r="L3" s="21">
        <f>C3*G3/100</f>
        <v>0.60701400000000005</v>
      </c>
      <c r="M3" s="155">
        <f>SUM(I3:L3)</f>
        <v>12.49</v>
      </c>
      <c r="N3" s="22"/>
      <c r="P3" s="37">
        <f t="shared" ref="P3:P34" si="1">I3</f>
        <v>5.2108280000000002</v>
      </c>
      <c r="Q3" s="37">
        <f t="shared" ref="Q3:Q34" si="2">J3</f>
        <v>2.9139169999999996</v>
      </c>
      <c r="R3" s="37">
        <f t="shared" ref="R3:R34" si="3">K3</f>
        <v>3.7582409999999999</v>
      </c>
      <c r="S3" s="37">
        <f t="shared" ref="S3:S34" si="4">L3</f>
        <v>0.60701400000000005</v>
      </c>
      <c r="T3" s="37">
        <f>SUM(P3:S3)</f>
        <v>12.49</v>
      </c>
    </row>
    <row r="4" spans="1:20">
      <c r="A4" s="8" t="s">
        <v>46</v>
      </c>
      <c r="B4" s="202">
        <v>12.49</v>
      </c>
      <c r="C4" s="202">
        <v>12.49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5.2108280000000002</v>
      </c>
      <c r="J4" s="21">
        <f t="shared" ref="J4:J67" si="6">C4*E4/100</f>
        <v>2.9139169999999996</v>
      </c>
      <c r="K4" s="21">
        <f t="shared" ref="K4:K67" si="7">C4*F4/100</f>
        <v>3.7582409999999999</v>
      </c>
      <c r="L4" s="21">
        <f t="shared" ref="L4:L67" si="8">C4*G4/100</f>
        <v>0.60701400000000005</v>
      </c>
      <c r="M4" s="156">
        <f t="shared" ref="M4:M67" si="9">SUM(I4:L4)</f>
        <v>12.49</v>
      </c>
      <c r="N4" s="22"/>
      <c r="P4" s="37">
        <f t="shared" si="1"/>
        <v>5.2108280000000002</v>
      </c>
      <c r="Q4" s="37">
        <f t="shared" si="2"/>
        <v>2.9139169999999996</v>
      </c>
      <c r="R4" s="37">
        <f t="shared" si="3"/>
        <v>3.7582409999999999</v>
      </c>
      <c r="S4" s="37">
        <f t="shared" si="4"/>
        <v>0.60701400000000005</v>
      </c>
      <c r="T4" s="37">
        <f t="shared" ref="T4:T67" si="10">SUM(P4:S4)</f>
        <v>12.49</v>
      </c>
    </row>
    <row r="5" spans="1:20">
      <c r="A5" s="8" t="s">
        <v>47</v>
      </c>
      <c r="B5" s="202">
        <v>12.49</v>
      </c>
      <c r="C5" s="202">
        <v>12.49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5.2108280000000002</v>
      </c>
      <c r="J5" s="21">
        <f t="shared" si="6"/>
        <v>2.9139169999999996</v>
      </c>
      <c r="K5" s="21">
        <f t="shared" si="7"/>
        <v>3.7582409999999999</v>
      </c>
      <c r="L5" s="21">
        <f t="shared" si="8"/>
        <v>0.60701400000000005</v>
      </c>
      <c r="M5" s="156">
        <f t="shared" si="9"/>
        <v>12.49</v>
      </c>
      <c r="N5" s="22"/>
      <c r="P5" s="37">
        <f t="shared" si="1"/>
        <v>5.2108280000000002</v>
      </c>
      <c r="Q5" s="37">
        <f t="shared" si="2"/>
        <v>2.9139169999999996</v>
      </c>
      <c r="R5" s="37">
        <f t="shared" si="3"/>
        <v>3.7582409999999999</v>
      </c>
      <c r="S5" s="37">
        <f t="shared" si="4"/>
        <v>0.60701400000000005</v>
      </c>
      <c r="T5" s="37">
        <f t="shared" si="10"/>
        <v>12.49</v>
      </c>
    </row>
    <row r="6" spans="1:20">
      <c r="A6" s="8" t="s">
        <v>48</v>
      </c>
      <c r="B6" s="202">
        <v>12.49</v>
      </c>
      <c r="C6" s="202">
        <v>12.49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5.2108280000000002</v>
      </c>
      <c r="J6" s="21">
        <f t="shared" si="6"/>
        <v>2.9139169999999996</v>
      </c>
      <c r="K6" s="21">
        <f t="shared" si="7"/>
        <v>3.7582409999999999</v>
      </c>
      <c r="L6" s="21">
        <f t="shared" si="8"/>
        <v>0.60701400000000005</v>
      </c>
      <c r="M6" s="156">
        <f t="shared" si="9"/>
        <v>12.49</v>
      </c>
      <c r="N6" s="22"/>
      <c r="P6" s="37">
        <f t="shared" si="1"/>
        <v>5.2108280000000002</v>
      </c>
      <c r="Q6" s="37">
        <f t="shared" si="2"/>
        <v>2.9139169999999996</v>
      </c>
      <c r="R6" s="37">
        <f t="shared" si="3"/>
        <v>3.7582409999999999</v>
      </c>
      <c r="S6" s="37">
        <f t="shared" si="4"/>
        <v>0.60701400000000005</v>
      </c>
      <c r="T6" s="37">
        <f t="shared" si="10"/>
        <v>12.49</v>
      </c>
    </row>
    <row r="7" spans="1:20">
      <c r="A7" s="8" t="s">
        <v>49</v>
      </c>
      <c r="B7" s="202">
        <v>12.49</v>
      </c>
      <c r="C7" s="202">
        <v>12.49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5.2108280000000002</v>
      </c>
      <c r="J7" s="21">
        <f t="shared" si="6"/>
        <v>2.9139169999999996</v>
      </c>
      <c r="K7" s="21">
        <f t="shared" si="7"/>
        <v>3.7582409999999999</v>
      </c>
      <c r="L7" s="21">
        <f t="shared" si="8"/>
        <v>0.60701400000000005</v>
      </c>
      <c r="M7" s="156">
        <f t="shared" si="9"/>
        <v>12.49</v>
      </c>
      <c r="N7" s="22"/>
      <c r="P7" s="37">
        <f t="shared" si="1"/>
        <v>5.2108280000000002</v>
      </c>
      <c r="Q7" s="37">
        <f t="shared" si="2"/>
        <v>2.9139169999999996</v>
      </c>
      <c r="R7" s="37">
        <f t="shared" si="3"/>
        <v>3.7582409999999999</v>
      </c>
      <c r="S7" s="37">
        <f t="shared" si="4"/>
        <v>0.60701400000000005</v>
      </c>
      <c r="T7" s="37">
        <f t="shared" si="10"/>
        <v>12.49</v>
      </c>
    </row>
    <row r="8" spans="1:20">
      <c r="A8" s="8" t="s">
        <v>50</v>
      </c>
      <c r="B8" s="202">
        <v>12.49</v>
      </c>
      <c r="C8" s="202">
        <v>12.49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5.2108280000000002</v>
      </c>
      <c r="J8" s="21">
        <f t="shared" si="6"/>
        <v>2.9139169999999996</v>
      </c>
      <c r="K8" s="21">
        <f t="shared" si="7"/>
        <v>3.7582409999999999</v>
      </c>
      <c r="L8" s="21">
        <f t="shared" si="8"/>
        <v>0.60701400000000005</v>
      </c>
      <c r="M8" s="156">
        <f t="shared" si="9"/>
        <v>12.49</v>
      </c>
      <c r="N8" s="22"/>
      <c r="P8" s="37">
        <f t="shared" si="1"/>
        <v>5.2108280000000002</v>
      </c>
      <c r="Q8" s="37">
        <f t="shared" si="2"/>
        <v>2.9139169999999996</v>
      </c>
      <c r="R8" s="37">
        <f t="shared" si="3"/>
        <v>3.7582409999999999</v>
      </c>
      <c r="S8" s="37">
        <f t="shared" si="4"/>
        <v>0.60701400000000005</v>
      </c>
      <c r="T8" s="37">
        <f t="shared" si="10"/>
        <v>12.49</v>
      </c>
    </row>
    <row r="9" spans="1:20">
      <c r="A9" s="8" t="s">
        <v>51</v>
      </c>
      <c r="B9" s="202">
        <v>12.49</v>
      </c>
      <c r="C9" s="202">
        <v>12.49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5.2108280000000002</v>
      </c>
      <c r="J9" s="21">
        <f t="shared" si="6"/>
        <v>2.9139169999999996</v>
      </c>
      <c r="K9" s="21">
        <f t="shared" si="7"/>
        <v>3.7582409999999999</v>
      </c>
      <c r="L9" s="21">
        <f t="shared" si="8"/>
        <v>0.60701400000000005</v>
      </c>
      <c r="M9" s="156">
        <f t="shared" si="9"/>
        <v>12.49</v>
      </c>
      <c r="N9" s="22"/>
      <c r="P9" s="37">
        <f t="shared" si="1"/>
        <v>5.2108280000000002</v>
      </c>
      <c r="Q9" s="37">
        <f t="shared" si="2"/>
        <v>2.9139169999999996</v>
      </c>
      <c r="R9" s="37">
        <f t="shared" si="3"/>
        <v>3.7582409999999999</v>
      </c>
      <c r="S9" s="37">
        <f t="shared" si="4"/>
        <v>0.60701400000000005</v>
      </c>
      <c r="T9" s="37">
        <f t="shared" si="10"/>
        <v>12.49</v>
      </c>
    </row>
    <row r="10" spans="1:20">
      <c r="A10" s="8" t="s">
        <v>52</v>
      </c>
      <c r="B10" s="202">
        <v>12.49</v>
      </c>
      <c r="C10" s="202">
        <v>12.49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5.2108280000000002</v>
      </c>
      <c r="J10" s="21">
        <f t="shared" si="6"/>
        <v>2.9139169999999996</v>
      </c>
      <c r="K10" s="21">
        <f t="shared" si="7"/>
        <v>3.7582409999999999</v>
      </c>
      <c r="L10" s="21">
        <f t="shared" si="8"/>
        <v>0.60701400000000005</v>
      </c>
      <c r="M10" s="156">
        <f t="shared" si="9"/>
        <v>12.49</v>
      </c>
      <c r="N10" s="22"/>
      <c r="P10" s="37">
        <f t="shared" si="1"/>
        <v>5.2108280000000002</v>
      </c>
      <c r="Q10" s="37">
        <f t="shared" si="2"/>
        <v>2.9139169999999996</v>
      </c>
      <c r="R10" s="37">
        <f t="shared" si="3"/>
        <v>3.7582409999999999</v>
      </c>
      <c r="S10" s="37">
        <f t="shared" si="4"/>
        <v>0.60701400000000005</v>
      </c>
      <c r="T10" s="37">
        <f t="shared" si="10"/>
        <v>12.49</v>
      </c>
    </row>
    <row r="11" spans="1:20">
      <c r="A11" s="8" t="s">
        <v>53</v>
      </c>
      <c r="B11" s="202">
        <v>12.49</v>
      </c>
      <c r="C11" s="202">
        <v>12.49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5.2108280000000002</v>
      </c>
      <c r="J11" s="21">
        <f t="shared" si="6"/>
        <v>2.9139169999999996</v>
      </c>
      <c r="K11" s="21">
        <f t="shared" si="7"/>
        <v>3.7582409999999999</v>
      </c>
      <c r="L11" s="21">
        <f t="shared" si="8"/>
        <v>0.60701400000000005</v>
      </c>
      <c r="M11" s="156">
        <f t="shared" si="9"/>
        <v>12.49</v>
      </c>
      <c r="N11" s="22"/>
      <c r="P11" s="37">
        <f t="shared" si="1"/>
        <v>5.2108280000000002</v>
      </c>
      <c r="Q11" s="37">
        <f t="shared" si="2"/>
        <v>2.9139169999999996</v>
      </c>
      <c r="R11" s="37">
        <f t="shared" si="3"/>
        <v>3.7582409999999999</v>
      </c>
      <c r="S11" s="37">
        <f t="shared" si="4"/>
        <v>0.60701400000000005</v>
      </c>
      <c r="T11" s="37">
        <f t="shared" si="10"/>
        <v>12.49</v>
      </c>
    </row>
    <row r="12" spans="1:20">
      <c r="A12" s="8" t="s">
        <v>54</v>
      </c>
      <c r="B12" s="202">
        <v>12.49</v>
      </c>
      <c r="C12" s="202">
        <v>12.49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5.2108280000000002</v>
      </c>
      <c r="J12" s="21">
        <f t="shared" si="6"/>
        <v>2.9139169999999996</v>
      </c>
      <c r="K12" s="21">
        <f t="shared" si="7"/>
        <v>3.7582409999999999</v>
      </c>
      <c r="L12" s="21">
        <f t="shared" si="8"/>
        <v>0.60701400000000005</v>
      </c>
      <c r="M12" s="156">
        <f t="shared" si="9"/>
        <v>12.49</v>
      </c>
      <c r="N12" s="22"/>
      <c r="P12" s="37">
        <f t="shared" si="1"/>
        <v>5.2108280000000002</v>
      </c>
      <c r="Q12" s="37">
        <f t="shared" si="2"/>
        <v>2.9139169999999996</v>
      </c>
      <c r="R12" s="37">
        <f t="shared" si="3"/>
        <v>3.7582409999999999</v>
      </c>
      <c r="S12" s="37">
        <f t="shared" si="4"/>
        <v>0.60701400000000005</v>
      </c>
      <c r="T12" s="37">
        <f t="shared" si="10"/>
        <v>12.49</v>
      </c>
    </row>
    <row r="13" spans="1:20">
      <c r="A13" s="8" t="s">
        <v>55</v>
      </c>
      <c r="B13" s="202">
        <v>12.49</v>
      </c>
      <c r="C13" s="202">
        <v>12.49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5.2108280000000002</v>
      </c>
      <c r="J13" s="21">
        <f t="shared" si="6"/>
        <v>2.9139169999999996</v>
      </c>
      <c r="K13" s="21">
        <f t="shared" si="7"/>
        <v>3.7582409999999999</v>
      </c>
      <c r="L13" s="21">
        <f t="shared" si="8"/>
        <v>0.60701400000000005</v>
      </c>
      <c r="M13" s="156">
        <f t="shared" si="9"/>
        <v>12.49</v>
      </c>
      <c r="N13" s="22"/>
      <c r="P13" s="37">
        <f t="shared" si="1"/>
        <v>5.2108280000000002</v>
      </c>
      <c r="Q13" s="37">
        <f t="shared" si="2"/>
        <v>2.9139169999999996</v>
      </c>
      <c r="R13" s="37">
        <f t="shared" si="3"/>
        <v>3.7582409999999999</v>
      </c>
      <c r="S13" s="37">
        <f t="shared" si="4"/>
        <v>0.60701400000000005</v>
      </c>
      <c r="T13" s="37">
        <f t="shared" si="10"/>
        <v>12.49</v>
      </c>
    </row>
    <row r="14" spans="1:20">
      <c r="A14" s="8" t="s">
        <v>56</v>
      </c>
      <c r="B14" s="202">
        <v>12.49</v>
      </c>
      <c r="C14" s="202">
        <v>12.49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5.2108280000000002</v>
      </c>
      <c r="J14" s="21">
        <f t="shared" si="6"/>
        <v>2.9139169999999996</v>
      </c>
      <c r="K14" s="21">
        <f t="shared" si="7"/>
        <v>3.7582409999999999</v>
      </c>
      <c r="L14" s="21">
        <f t="shared" si="8"/>
        <v>0.60701400000000005</v>
      </c>
      <c r="M14" s="156">
        <f t="shared" si="9"/>
        <v>12.49</v>
      </c>
      <c r="N14" s="22"/>
      <c r="P14" s="37">
        <f t="shared" si="1"/>
        <v>5.2108280000000002</v>
      </c>
      <c r="Q14" s="37">
        <f t="shared" si="2"/>
        <v>2.9139169999999996</v>
      </c>
      <c r="R14" s="37">
        <f t="shared" si="3"/>
        <v>3.7582409999999999</v>
      </c>
      <c r="S14" s="37">
        <f t="shared" si="4"/>
        <v>0.60701400000000005</v>
      </c>
      <c r="T14" s="37">
        <f t="shared" si="10"/>
        <v>12.49</v>
      </c>
    </row>
    <row r="15" spans="1:20">
      <c r="A15" s="8" t="s">
        <v>57</v>
      </c>
      <c r="B15" s="202">
        <v>12.49</v>
      </c>
      <c r="C15" s="202">
        <v>12.49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5.2108280000000002</v>
      </c>
      <c r="J15" s="21">
        <f t="shared" si="6"/>
        <v>2.9139169999999996</v>
      </c>
      <c r="K15" s="21">
        <f t="shared" si="7"/>
        <v>3.7582409999999999</v>
      </c>
      <c r="L15" s="21">
        <f t="shared" si="8"/>
        <v>0.60701400000000005</v>
      </c>
      <c r="M15" s="156">
        <f t="shared" si="9"/>
        <v>12.49</v>
      </c>
      <c r="N15" s="22"/>
      <c r="P15" s="37">
        <f t="shared" si="1"/>
        <v>5.2108280000000002</v>
      </c>
      <c r="Q15" s="37">
        <f t="shared" si="2"/>
        <v>2.9139169999999996</v>
      </c>
      <c r="R15" s="37">
        <f t="shared" si="3"/>
        <v>3.7582409999999999</v>
      </c>
      <c r="S15" s="37">
        <f t="shared" si="4"/>
        <v>0.60701400000000005</v>
      </c>
      <c r="T15" s="37">
        <f t="shared" si="10"/>
        <v>12.49</v>
      </c>
    </row>
    <row r="16" spans="1:20">
      <c r="A16" s="8" t="s">
        <v>58</v>
      </c>
      <c r="B16" s="202">
        <v>12.49</v>
      </c>
      <c r="C16" s="202">
        <v>12.49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5.2108280000000002</v>
      </c>
      <c r="J16" s="21">
        <f t="shared" si="6"/>
        <v>2.9139169999999996</v>
      </c>
      <c r="K16" s="21">
        <f t="shared" si="7"/>
        <v>3.7582409999999999</v>
      </c>
      <c r="L16" s="21">
        <f t="shared" si="8"/>
        <v>0.60701400000000005</v>
      </c>
      <c r="M16" s="156">
        <f t="shared" si="9"/>
        <v>12.49</v>
      </c>
      <c r="N16" s="22"/>
      <c r="P16" s="37">
        <f t="shared" si="1"/>
        <v>5.2108280000000002</v>
      </c>
      <c r="Q16" s="37">
        <f t="shared" si="2"/>
        <v>2.9139169999999996</v>
      </c>
      <c r="R16" s="37">
        <f t="shared" si="3"/>
        <v>3.7582409999999999</v>
      </c>
      <c r="S16" s="37">
        <f t="shared" si="4"/>
        <v>0.60701400000000005</v>
      </c>
      <c r="T16" s="37">
        <f t="shared" si="10"/>
        <v>12.49</v>
      </c>
    </row>
    <row r="17" spans="1:20">
      <c r="A17" s="8" t="s">
        <v>59</v>
      </c>
      <c r="B17" s="202">
        <v>12.49</v>
      </c>
      <c r="C17" s="202">
        <v>12.49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5.2108280000000002</v>
      </c>
      <c r="J17" s="21">
        <f t="shared" si="6"/>
        <v>2.9139169999999996</v>
      </c>
      <c r="K17" s="21">
        <f t="shared" si="7"/>
        <v>3.7582409999999999</v>
      </c>
      <c r="L17" s="21">
        <f t="shared" si="8"/>
        <v>0.60701400000000005</v>
      </c>
      <c r="M17" s="156">
        <f t="shared" si="9"/>
        <v>12.49</v>
      </c>
      <c r="N17" s="22"/>
      <c r="P17" s="37">
        <f t="shared" si="1"/>
        <v>5.2108280000000002</v>
      </c>
      <c r="Q17" s="37">
        <f t="shared" si="2"/>
        <v>2.9139169999999996</v>
      </c>
      <c r="R17" s="37">
        <f t="shared" si="3"/>
        <v>3.7582409999999999</v>
      </c>
      <c r="S17" s="37">
        <f t="shared" si="4"/>
        <v>0.60701400000000005</v>
      </c>
      <c r="T17" s="37">
        <f t="shared" si="10"/>
        <v>12.49</v>
      </c>
    </row>
    <row r="18" spans="1:20">
      <c r="A18" s="8" t="s">
        <v>60</v>
      </c>
      <c r="B18" s="202">
        <v>12.49</v>
      </c>
      <c r="C18" s="202">
        <v>12.49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5.2108280000000002</v>
      </c>
      <c r="J18" s="21">
        <f t="shared" si="6"/>
        <v>2.9139169999999996</v>
      </c>
      <c r="K18" s="21">
        <f t="shared" si="7"/>
        <v>3.7582409999999999</v>
      </c>
      <c r="L18" s="21">
        <f t="shared" si="8"/>
        <v>0.60701400000000005</v>
      </c>
      <c r="M18" s="156">
        <f t="shared" si="9"/>
        <v>12.49</v>
      </c>
      <c r="N18" s="22"/>
      <c r="P18" s="37">
        <f t="shared" si="1"/>
        <v>5.2108280000000002</v>
      </c>
      <c r="Q18" s="37">
        <f t="shared" si="2"/>
        <v>2.9139169999999996</v>
      </c>
      <c r="R18" s="37">
        <f t="shared" si="3"/>
        <v>3.7582409999999999</v>
      </c>
      <c r="S18" s="37">
        <f t="shared" si="4"/>
        <v>0.60701400000000005</v>
      </c>
      <c r="T18" s="37">
        <f t="shared" si="10"/>
        <v>12.49</v>
      </c>
    </row>
    <row r="19" spans="1:20">
      <c r="A19" s="8" t="s">
        <v>61</v>
      </c>
      <c r="B19" s="202">
        <v>12.49</v>
      </c>
      <c r="C19" s="202">
        <v>12.49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5.2108280000000002</v>
      </c>
      <c r="J19" s="21">
        <f t="shared" si="6"/>
        <v>2.9139169999999996</v>
      </c>
      <c r="K19" s="21">
        <f t="shared" si="7"/>
        <v>3.7582409999999999</v>
      </c>
      <c r="L19" s="21">
        <f t="shared" si="8"/>
        <v>0.60701400000000005</v>
      </c>
      <c r="M19" s="156">
        <f t="shared" si="9"/>
        <v>12.49</v>
      </c>
      <c r="N19" s="22"/>
      <c r="P19" s="37">
        <f t="shared" si="1"/>
        <v>5.2108280000000002</v>
      </c>
      <c r="Q19" s="37">
        <f t="shared" si="2"/>
        <v>2.9139169999999996</v>
      </c>
      <c r="R19" s="37">
        <f t="shared" si="3"/>
        <v>3.7582409999999999</v>
      </c>
      <c r="S19" s="37">
        <f t="shared" si="4"/>
        <v>0.60701400000000005</v>
      </c>
      <c r="T19" s="37">
        <f t="shared" si="10"/>
        <v>12.49</v>
      </c>
    </row>
    <row r="20" spans="1:20">
      <c r="A20" s="8" t="s">
        <v>62</v>
      </c>
      <c r="B20" s="202">
        <v>12.49</v>
      </c>
      <c r="C20" s="202">
        <v>12.49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5.2108280000000002</v>
      </c>
      <c r="J20" s="21">
        <f t="shared" si="6"/>
        <v>2.9139169999999996</v>
      </c>
      <c r="K20" s="21">
        <f t="shared" si="7"/>
        <v>3.7582409999999999</v>
      </c>
      <c r="L20" s="21">
        <f t="shared" si="8"/>
        <v>0.60701400000000005</v>
      </c>
      <c r="M20" s="156">
        <f t="shared" si="9"/>
        <v>12.49</v>
      </c>
      <c r="N20" s="22"/>
      <c r="P20" s="37">
        <f t="shared" si="1"/>
        <v>5.2108280000000002</v>
      </c>
      <c r="Q20" s="37">
        <f t="shared" si="2"/>
        <v>2.9139169999999996</v>
      </c>
      <c r="R20" s="37">
        <f t="shared" si="3"/>
        <v>3.7582409999999999</v>
      </c>
      <c r="S20" s="37">
        <f t="shared" si="4"/>
        <v>0.60701400000000005</v>
      </c>
      <c r="T20" s="37">
        <f t="shared" si="10"/>
        <v>12.49</v>
      </c>
    </row>
    <row r="21" spans="1:20">
      <c r="A21" s="8" t="s">
        <v>63</v>
      </c>
      <c r="B21" s="202">
        <v>12.49</v>
      </c>
      <c r="C21" s="202">
        <v>12.49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5.2108280000000002</v>
      </c>
      <c r="J21" s="21">
        <f t="shared" si="6"/>
        <v>2.9139169999999996</v>
      </c>
      <c r="K21" s="21">
        <f t="shared" si="7"/>
        <v>3.7582409999999999</v>
      </c>
      <c r="L21" s="21">
        <f t="shared" si="8"/>
        <v>0.60701400000000005</v>
      </c>
      <c r="M21" s="156">
        <f t="shared" si="9"/>
        <v>12.49</v>
      </c>
      <c r="N21" s="22"/>
      <c r="P21" s="37">
        <f t="shared" si="1"/>
        <v>5.2108280000000002</v>
      </c>
      <c r="Q21" s="37">
        <f t="shared" si="2"/>
        <v>2.9139169999999996</v>
      </c>
      <c r="R21" s="37">
        <f t="shared" si="3"/>
        <v>3.7582409999999999</v>
      </c>
      <c r="S21" s="37">
        <f t="shared" si="4"/>
        <v>0.60701400000000005</v>
      </c>
      <c r="T21" s="37">
        <f t="shared" si="10"/>
        <v>12.49</v>
      </c>
    </row>
    <row r="22" spans="1:20">
      <c r="A22" s="8" t="s">
        <v>64</v>
      </c>
      <c r="B22" s="202">
        <v>12.49</v>
      </c>
      <c r="C22" s="202">
        <v>12.49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5.2108280000000002</v>
      </c>
      <c r="J22" s="21">
        <f t="shared" si="6"/>
        <v>2.9139169999999996</v>
      </c>
      <c r="K22" s="21">
        <f t="shared" si="7"/>
        <v>3.7582409999999999</v>
      </c>
      <c r="L22" s="21">
        <f t="shared" si="8"/>
        <v>0.60701400000000005</v>
      </c>
      <c r="M22" s="156">
        <f t="shared" si="9"/>
        <v>12.49</v>
      </c>
      <c r="N22" s="22"/>
      <c r="P22" s="37">
        <f t="shared" si="1"/>
        <v>5.2108280000000002</v>
      </c>
      <c r="Q22" s="37">
        <f t="shared" si="2"/>
        <v>2.9139169999999996</v>
      </c>
      <c r="R22" s="37">
        <f t="shared" si="3"/>
        <v>3.7582409999999999</v>
      </c>
      <c r="S22" s="37">
        <f t="shared" si="4"/>
        <v>0.60701400000000005</v>
      </c>
      <c r="T22" s="37">
        <f t="shared" si="10"/>
        <v>12.49</v>
      </c>
    </row>
    <row r="23" spans="1:20">
      <c r="A23" s="8" t="s">
        <v>65</v>
      </c>
      <c r="B23" s="202">
        <v>12.49</v>
      </c>
      <c r="C23" s="202">
        <v>12.49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5.2108280000000002</v>
      </c>
      <c r="J23" s="21">
        <f t="shared" si="6"/>
        <v>2.9139169999999996</v>
      </c>
      <c r="K23" s="21">
        <f t="shared" si="7"/>
        <v>3.7582409999999999</v>
      </c>
      <c r="L23" s="21">
        <f t="shared" si="8"/>
        <v>0.60701400000000005</v>
      </c>
      <c r="M23" s="156">
        <f t="shared" si="9"/>
        <v>12.49</v>
      </c>
      <c r="N23" s="22"/>
      <c r="P23" s="37">
        <f t="shared" si="1"/>
        <v>5.2108280000000002</v>
      </c>
      <c r="Q23" s="37">
        <f t="shared" si="2"/>
        <v>2.9139169999999996</v>
      </c>
      <c r="R23" s="37">
        <f t="shared" si="3"/>
        <v>3.7582409999999999</v>
      </c>
      <c r="S23" s="37">
        <f t="shared" si="4"/>
        <v>0.60701400000000005</v>
      </c>
      <c r="T23" s="37">
        <f t="shared" si="10"/>
        <v>12.49</v>
      </c>
    </row>
    <row r="24" spans="1:20">
      <c r="A24" s="8" t="s">
        <v>66</v>
      </c>
      <c r="B24" s="202">
        <v>12.49</v>
      </c>
      <c r="C24" s="202">
        <v>12.49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5.2108280000000002</v>
      </c>
      <c r="J24" s="21">
        <f t="shared" si="6"/>
        <v>2.9139169999999996</v>
      </c>
      <c r="K24" s="21">
        <f t="shared" si="7"/>
        <v>3.7582409999999999</v>
      </c>
      <c r="L24" s="21">
        <f t="shared" si="8"/>
        <v>0.60701400000000005</v>
      </c>
      <c r="M24" s="156">
        <f t="shared" si="9"/>
        <v>12.49</v>
      </c>
      <c r="N24" s="22"/>
      <c r="P24" s="37">
        <f t="shared" si="1"/>
        <v>5.2108280000000002</v>
      </c>
      <c r="Q24" s="37">
        <f t="shared" si="2"/>
        <v>2.9139169999999996</v>
      </c>
      <c r="R24" s="37">
        <f t="shared" si="3"/>
        <v>3.7582409999999999</v>
      </c>
      <c r="S24" s="37">
        <f t="shared" si="4"/>
        <v>0.60701400000000005</v>
      </c>
      <c r="T24" s="37">
        <f t="shared" si="10"/>
        <v>12.49</v>
      </c>
    </row>
    <row r="25" spans="1:20">
      <c r="A25" s="8" t="s">
        <v>67</v>
      </c>
      <c r="B25" s="202">
        <v>12.49</v>
      </c>
      <c r="C25" s="202">
        <v>12.49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5.2108280000000002</v>
      </c>
      <c r="J25" s="21">
        <f t="shared" si="6"/>
        <v>2.9139169999999996</v>
      </c>
      <c r="K25" s="21">
        <f t="shared" si="7"/>
        <v>3.7582409999999999</v>
      </c>
      <c r="L25" s="21">
        <f t="shared" si="8"/>
        <v>0.60701400000000005</v>
      </c>
      <c r="M25" s="156">
        <f t="shared" si="9"/>
        <v>12.49</v>
      </c>
      <c r="N25" s="22"/>
      <c r="P25" s="37">
        <f t="shared" si="1"/>
        <v>5.2108280000000002</v>
      </c>
      <c r="Q25" s="37">
        <f t="shared" si="2"/>
        <v>2.9139169999999996</v>
      </c>
      <c r="R25" s="37">
        <f t="shared" si="3"/>
        <v>3.7582409999999999</v>
      </c>
      <c r="S25" s="37">
        <f t="shared" si="4"/>
        <v>0.60701400000000005</v>
      </c>
      <c r="T25" s="37">
        <f t="shared" si="10"/>
        <v>12.49</v>
      </c>
    </row>
    <row r="26" spans="1:20">
      <c r="A26" s="8" t="s">
        <v>68</v>
      </c>
      <c r="B26" s="202">
        <v>12.49</v>
      </c>
      <c r="C26" s="202">
        <v>12.49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5.2108280000000002</v>
      </c>
      <c r="J26" s="21">
        <f t="shared" si="6"/>
        <v>2.9139169999999996</v>
      </c>
      <c r="K26" s="21">
        <f t="shared" si="7"/>
        <v>3.7582409999999999</v>
      </c>
      <c r="L26" s="21">
        <f t="shared" si="8"/>
        <v>0.60701400000000005</v>
      </c>
      <c r="M26" s="156">
        <f t="shared" si="9"/>
        <v>12.49</v>
      </c>
      <c r="N26" s="22"/>
      <c r="P26" s="37">
        <f t="shared" si="1"/>
        <v>5.2108280000000002</v>
      </c>
      <c r="Q26" s="37">
        <f t="shared" si="2"/>
        <v>2.9139169999999996</v>
      </c>
      <c r="R26" s="37">
        <f t="shared" si="3"/>
        <v>3.7582409999999999</v>
      </c>
      <c r="S26" s="37">
        <f t="shared" si="4"/>
        <v>0.60701400000000005</v>
      </c>
      <c r="T26" s="37">
        <f t="shared" si="10"/>
        <v>12.49</v>
      </c>
    </row>
    <row r="27" spans="1:20">
      <c r="A27" s="8" t="s">
        <v>69</v>
      </c>
      <c r="B27" s="202">
        <v>12.49</v>
      </c>
      <c r="C27" s="202">
        <v>12.49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5.2108280000000002</v>
      </c>
      <c r="J27" s="21">
        <f t="shared" si="6"/>
        <v>2.9139169999999996</v>
      </c>
      <c r="K27" s="21">
        <f t="shared" si="7"/>
        <v>3.7582409999999999</v>
      </c>
      <c r="L27" s="21">
        <f t="shared" si="8"/>
        <v>0.60701400000000005</v>
      </c>
      <c r="M27" s="156">
        <f t="shared" si="9"/>
        <v>12.49</v>
      </c>
      <c r="N27" s="22"/>
      <c r="P27" s="37">
        <f t="shared" si="1"/>
        <v>5.2108280000000002</v>
      </c>
      <c r="Q27" s="37">
        <f t="shared" si="2"/>
        <v>2.9139169999999996</v>
      </c>
      <c r="R27" s="37">
        <f t="shared" si="3"/>
        <v>3.7582409999999999</v>
      </c>
      <c r="S27" s="37">
        <f t="shared" si="4"/>
        <v>0.60701400000000005</v>
      </c>
      <c r="T27" s="37">
        <f t="shared" si="10"/>
        <v>12.49</v>
      </c>
    </row>
    <row r="28" spans="1:20">
      <c r="A28" s="8" t="s">
        <v>70</v>
      </c>
      <c r="B28" s="202">
        <v>12.49</v>
      </c>
      <c r="C28" s="202">
        <v>12.49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5.2108280000000002</v>
      </c>
      <c r="J28" s="21">
        <f t="shared" si="6"/>
        <v>2.9139169999999996</v>
      </c>
      <c r="K28" s="21">
        <f t="shared" si="7"/>
        <v>3.7582409999999999</v>
      </c>
      <c r="L28" s="21">
        <f t="shared" si="8"/>
        <v>0.60701400000000005</v>
      </c>
      <c r="M28" s="156">
        <f t="shared" si="9"/>
        <v>12.49</v>
      </c>
      <c r="N28" s="22"/>
      <c r="P28" s="37">
        <f t="shared" si="1"/>
        <v>5.2108280000000002</v>
      </c>
      <c r="Q28" s="37">
        <f t="shared" si="2"/>
        <v>2.9139169999999996</v>
      </c>
      <c r="R28" s="37">
        <f t="shared" si="3"/>
        <v>3.7582409999999999</v>
      </c>
      <c r="S28" s="37">
        <f t="shared" si="4"/>
        <v>0.60701400000000005</v>
      </c>
      <c r="T28" s="37">
        <f t="shared" si="10"/>
        <v>12.49</v>
      </c>
    </row>
    <row r="29" spans="1:20">
      <c r="A29" s="8" t="s">
        <v>71</v>
      </c>
      <c r="B29" s="202">
        <v>12.49</v>
      </c>
      <c r="C29" s="202">
        <v>12.49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5.2108280000000002</v>
      </c>
      <c r="J29" s="21">
        <f t="shared" si="6"/>
        <v>2.9139169999999996</v>
      </c>
      <c r="K29" s="21">
        <f t="shared" si="7"/>
        <v>3.7582409999999999</v>
      </c>
      <c r="L29" s="21">
        <f t="shared" si="8"/>
        <v>0.60701400000000005</v>
      </c>
      <c r="M29" s="156">
        <f t="shared" si="9"/>
        <v>12.49</v>
      </c>
      <c r="N29" s="22"/>
      <c r="P29" s="37">
        <f t="shared" si="1"/>
        <v>5.2108280000000002</v>
      </c>
      <c r="Q29" s="37">
        <f t="shared" si="2"/>
        <v>2.9139169999999996</v>
      </c>
      <c r="R29" s="37">
        <f t="shared" si="3"/>
        <v>3.7582409999999999</v>
      </c>
      <c r="S29" s="37">
        <f t="shared" si="4"/>
        <v>0.60701400000000005</v>
      </c>
      <c r="T29" s="37">
        <f t="shared" si="10"/>
        <v>12.49</v>
      </c>
    </row>
    <row r="30" spans="1:20">
      <c r="A30" s="8" t="s">
        <v>72</v>
      </c>
      <c r="B30" s="202">
        <v>12.49</v>
      </c>
      <c r="C30" s="202">
        <v>12.49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5.2108280000000002</v>
      </c>
      <c r="J30" s="21">
        <f t="shared" si="6"/>
        <v>2.9139169999999996</v>
      </c>
      <c r="K30" s="21">
        <f t="shared" si="7"/>
        <v>3.7582409999999999</v>
      </c>
      <c r="L30" s="21">
        <f t="shared" si="8"/>
        <v>0.60701400000000005</v>
      </c>
      <c r="M30" s="156">
        <f t="shared" si="9"/>
        <v>12.49</v>
      </c>
      <c r="N30" s="22"/>
      <c r="P30" s="37">
        <f t="shared" si="1"/>
        <v>5.2108280000000002</v>
      </c>
      <c r="Q30" s="37">
        <f t="shared" si="2"/>
        <v>2.9139169999999996</v>
      </c>
      <c r="R30" s="37">
        <f t="shared" si="3"/>
        <v>3.7582409999999999</v>
      </c>
      <c r="S30" s="37">
        <f t="shared" si="4"/>
        <v>0.60701400000000005</v>
      </c>
      <c r="T30" s="37">
        <f t="shared" si="10"/>
        <v>12.49</v>
      </c>
    </row>
    <row r="31" spans="1:20">
      <c r="A31" s="8" t="s">
        <v>73</v>
      </c>
      <c r="B31" s="202">
        <v>12.49</v>
      </c>
      <c r="C31" s="202">
        <v>12.49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5.2108280000000002</v>
      </c>
      <c r="J31" s="21">
        <f t="shared" si="6"/>
        <v>2.9139169999999996</v>
      </c>
      <c r="K31" s="21">
        <f t="shared" si="7"/>
        <v>3.7582409999999999</v>
      </c>
      <c r="L31" s="21">
        <f t="shared" si="8"/>
        <v>0.60701400000000005</v>
      </c>
      <c r="M31" s="156">
        <f t="shared" si="9"/>
        <v>12.49</v>
      </c>
      <c r="N31" s="22"/>
      <c r="P31" s="37">
        <f t="shared" si="1"/>
        <v>5.2108280000000002</v>
      </c>
      <c r="Q31" s="37">
        <f t="shared" si="2"/>
        <v>2.9139169999999996</v>
      </c>
      <c r="R31" s="37">
        <f t="shared" si="3"/>
        <v>3.7582409999999999</v>
      </c>
      <c r="S31" s="37">
        <f t="shared" si="4"/>
        <v>0.60701400000000005</v>
      </c>
      <c r="T31" s="37">
        <f t="shared" si="10"/>
        <v>12.49</v>
      </c>
    </row>
    <row r="32" spans="1:20">
      <c r="A32" s="8" t="s">
        <v>74</v>
      </c>
      <c r="B32" s="202">
        <v>12.49</v>
      </c>
      <c r="C32" s="202">
        <v>12.49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5.2108280000000002</v>
      </c>
      <c r="J32" s="21">
        <f t="shared" si="6"/>
        <v>2.9139169999999996</v>
      </c>
      <c r="K32" s="21">
        <f t="shared" si="7"/>
        <v>3.7582409999999999</v>
      </c>
      <c r="L32" s="21">
        <f t="shared" si="8"/>
        <v>0.60701400000000005</v>
      </c>
      <c r="M32" s="156">
        <f t="shared" si="9"/>
        <v>12.49</v>
      </c>
      <c r="N32" s="22"/>
      <c r="P32" s="37">
        <f t="shared" si="1"/>
        <v>5.2108280000000002</v>
      </c>
      <c r="Q32" s="37">
        <f t="shared" si="2"/>
        <v>2.9139169999999996</v>
      </c>
      <c r="R32" s="37">
        <f t="shared" si="3"/>
        <v>3.7582409999999999</v>
      </c>
      <c r="S32" s="37">
        <f t="shared" si="4"/>
        <v>0.60701400000000005</v>
      </c>
      <c r="T32" s="37">
        <f t="shared" si="10"/>
        <v>12.49</v>
      </c>
    </row>
    <row r="33" spans="1:20">
      <c r="A33" s="8" t="s">
        <v>75</v>
      </c>
      <c r="B33" s="202">
        <v>12.49</v>
      </c>
      <c r="C33" s="202">
        <v>12.49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5.2108280000000002</v>
      </c>
      <c r="J33" s="21">
        <f t="shared" si="6"/>
        <v>2.9139169999999996</v>
      </c>
      <c r="K33" s="21">
        <f t="shared" si="7"/>
        <v>3.7582409999999999</v>
      </c>
      <c r="L33" s="21">
        <f t="shared" si="8"/>
        <v>0.60701400000000005</v>
      </c>
      <c r="M33" s="156">
        <f t="shared" si="9"/>
        <v>12.49</v>
      </c>
      <c r="N33" s="22"/>
      <c r="P33" s="37">
        <f t="shared" si="1"/>
        <v>5.2108280000000002</v>
      </c>
      <c r="Q33" s="37">
        <f t="shared" si="2"/>
        <v>2.9139169999999996</v>
      </c>
      <c r="R33" s="37">
        <f t="shared" si="3"/>
        <v>3.7582409999999999</v>
      </c>
      <c r="S33" s="37">
        <f t="shared" si="4"/>
        <v>0.60701400000000005</v>
      </c>
      <c r="T33" s="37">
        <f t="shared" si="10"/>
        <v>12.49</v>
      </c>
    </row>
    <row r="34" spans="1:20">
      <c r="A34" s="8" t="s">
        <v>76</v>
      </c>
      <c r="B34" s="202">
        <v>12.49</v>
      </c>
      <c r="C34" s="202">
        <v>12.49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5.2108280000000002</v>
      </c>
      <c r="J34" s="21">
        <f t="shared" si="6"/>
        <v>2.9139169999999996</v>
      </c>
      <c r="K34" s="21">
        <f t="shared" si="7"/>
        <v>3.7582409999999999</v>
      </c>
      <c r="L34" s="21">
        <f t="shared" si="8"/>
        <v>0.60701400000000005</v>
      </c>
      <c r="M34" s="156">
        <f t="shared" si="9"/>
        <v>12.49</v>
      </c>
      <c r="N34" s="22"/>
      <c r="P34" s="37">
        <f t="shared" si="1"/>
        <v>5.2108280000000002</v>
      </c>
      <c r="Q34" s="37">
        <f t="shared" si="2"/>
        <v>2.9139169999999996</v>
      </c>
      <c r="R34" s="37">
        <f t="shared" si="3"/>
        <v>3.7582409999999999</v>
      </c>
      <c r="S34" s="37">
        <f t="shared" si="4"/>
        <v>0.60701400000000005</v>
      </c>
      <c r="T34" s="37">
        <f t="shared" si="10"/>
        <v>12.49</v>
      </c>
    </row>
    <row r="35" spans="1:20">
      <c r="A35" s="8" t="s">
        <v>77</v>
      </c>
      <c r="B35" s="202">
        <v>12.49</v>
      </c>
      <c r="C35" s="202">
        <v>12.49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5.2108280000000002</v>
      </c>
      <c r="J35" s="21">
        <f t="shared" si="6"/>
        <v>2.9139169999999996</v>
      </c>
      <c r="K35" s="21">
        <f t="shared" si="7"/>
        <v>3.7582409999999999</v>
      </c>
      <c r="L35" s="21">
        <f t="shared" si="8"/>
        <v>0.60701400000000005</v>
      </c>
      <c r="M35" s="156">
        <f t="shared" si="9"/>
        <v>12.49</v>
      </c>
      <c r="N35" s="22"/>
      <c r="P35" s="37">
        <f t="shared" ref="P35:P66" si="12">I35</f>
        <v>5.2108280000000002</v>
      </c>
      <c r="Q35" s="37">
        <f t="shared" ref="Q35:Q66" si="13">J35</f>
        <v>2.9139169999999996</v>
      </c>
      <c r="R35" s="37">
        <f t="shared" ref="R35:R66" si="14">K35</f>
        <v>3.7582409999999999</v>
      </c>
      <c r="S35" s="37">
        <f t="shared" ref="S35:S66" si="15">L35</f>
        <v>0.60701400000000005</v>
      </c>
      <c r="T35" s="37">
        <f t="shared" si="10"/>
        <v>12.49</v>
      </c>
    </row>
    <row r="36" spans="1:20">
      <c r="A36" s="8" t="s">
        <v>78</v>
      </c>
      <c r="B36" s="202">
        <v>12.49</v>
      </c>
      <c r="C36" s="202">
        <v>12.49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5.2108280000000002</v>
      </c>
      <c r="J36" s="21">
        <f t="shared" si="6"/>
        <v>2.9139169999999996</v>
      </c>
      <c r="K36" s="21">
        <f t="shared" si="7"/>
        <v>3.7582409999999999</v>
      </c>
      <c r="L36" s="21">
        <f t="shared" si="8"/>
        <v>0.60701400000000005</v>
      </c>
      <c r="M36" s="156">
        <f t="shared" si="9"/>
        <v>12.49</v>
      </c>
      <c r="N36" s="22"/>
      <c r="P36" s="37">
        <f t="shared" si="12"/>
        <v>5.2108280000000002</v>
      </c>
      <c r="Q36" s="37">
        <f t="shared" si="13"/>
        <v>2.9139169999999996</v>
      </c>
      <c r="R36" s="37">
        <f t="shared" si="14"/>
        <v>3.7582409999999999</v>
      </c>
      <c r="S36" s="37">
        <f t="shared" si="15"/>
        <v>0.60701400000000005</v>
      </c>
      <c r="T36" s="37">
        <f t="shared" si="10"/>
        <v>12.49</v>
      </c>
    </row>
    <row r="37" spans="1:20">
      <c r="A37" s="8" t="s">
        <v>79</v>
      </c>
      <c r="B37" s="202">
        <v>12.49</v>
      </c>
      <c r="C37" s="202">
        <v>12.49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5.2108280000000002</v>
      </c>
      <c r="J37" s="21">
        <f t="shared" si="6"/>
        <v>2.9139169999999996</v>
      </c>
      <c r="K37" s="21">
        <f t="shared" si="7"/>
        <v>3.7582409999999999</v>
      </c>
      <c r="L37" s="21">
        <f t="shared" si="8"/>
        <v>0.60701400000000005</v>
      </c>
      <c r="M37" s="156">
        <f t="shared" si="9"/>
        <v>12.49</v>
      </c>
      <c r="N37" s="22"/>
      <c r="P37" s="37">
        <f t="shared" si="12"/>
        <v>5.2108280000000002</v>
      </c>
      <c r="Q37" s="37">
        <f t="shared" si="13"/>
        <v>2.9139169999999996</v>
      </c>
      <c r="R37" s="37">
        <f t="shared" si="14"/>
        <v>3.7582409999999999</v>
      </c>
      <c r="S37" s="37">
        <f t="shared" si="15"/>
        <v>0.60701400000000005</v>
      </c>
      <c r="T37" s="37">
        <f t="shared" si="10"/>
        <v>12.49</v>
      </c>
    </row>
    <row r="38" spans="1:20">
      <c r="A38" s="8" t="s">
        <v>80</v>
      </c>
      <c r="B38" s="202">
        <v>12.49</v>
      </c>
      <c r="C38" s="202">
        <v>12.49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5.2108280000000002</v>
      </c>
      <c r="J38" s="21">
        <f t="shared" si="6"/>
        <v>2.9139169999999996</v>
      </c>
      <c r="K38" s="21">
        <f t="shared" si="7"/>
        <v>3.7582409999999999</v>
      </c>
      <c r="L38" s="21">
        <f t="shared" si="8"/>
        <v>0.60701400000000005</v>
      </c>
      <c r="M38" s="156">
        <f t="shared" si="9"/>
        <v>12.49</v>
      </c>
      <c r="N38" s="22"/>
      <c r="P38" s="37">
        <f t="shared" si="12"/>
        <v>5.2108280000000002</v>
      </c>
      <c r="Q38" s="37">
        <f t="shared" si="13"/>
        <v>2.9139169999999996</v>
      </c>
      <c r="R38" s="37">
        <f t="shared" si="14"/>
        <v>3.7582409999999999</v>
      </c>
      <c r="S38" s="37">
        <f t="shared" si="15"/>
        <v>0.60701400000000005</v>
      </c>
      <c r="T38" s="37">
        <f t="shared" si="10"/>
        <v>12.49</v>
      </c>
    </row>
    <row r="39" spans="1:20">
      <c r="A39" s="8" t="s">
        <v>81</v>
      </c>
      <c r="B39" s="202">
        <v>12.23</v>
      </c>
      <c r="C39" s="202">
        <v>12.23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5.1023559999999994</v>
      </c>
      <c r="J39" s="21">
        <f t="shared" si="6"/>
        <v>2.853259</v>
      </c>
      <c r="K39" s="21">
        <f t="shared" si="7"/>
        <v>3.6800069999999998</v>
      </c>
      <c r="L39" s="21">
        <f t="shared" si="8"/>
        <v>0.59437800000000007</v>
      </c>
      <c r="M39" s="156">
        <f t="shared" si="9"/>
        <v>12.23</v>
      </c>
      <c r="N39" s="22"/>
      <c r="P39" s="37">
        <f t="shared" si="12"/>
        <v>5.1023559999999994</v>
      </c>
      <c r="Q39" s="37">
        <f t="shared" si="13"/>
        <v>2.853259</v>
      </c>
      <c r="R39" s="37">
        <f t="shared" si="14"/>
        <v>3.6800069999999998</v>
      </c>
      <c r="S39" s="37">
        <f t="shared" si="15"/>
        <v>0.59437800000000007</v>
      </c>
      <c r="T39" s="37">
        <f t="shared" si="10"/>
        <v>12.23</v>
      </c>
    </row>
    <row r="40" spans="1:20">
      <c r="A40" s="8" t="s">
        <v>82</v>
      </c>
      <c r="B40" s="202">
        <v>12.23</v>
      </c>
      <c r="C40" s="202">
        <v>12.23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5.1023559999999994</v>
      </c>
      <c r="J40" s="21">
        <f t="shared" si="6"/>
        <v>2.853259</v>
      </c>
      <c r="K40" s="21">
        <f t="shared" si="7"/>
        <v>3.6800069999999998</v>
      </c>
      <c r="L40" s="21">
        <f t="shared" si="8"/>
        <v>0.59437800000000007</v>
      </c>
      <c r="M40" s="156">
        <f t="shared" si="9"/>
        <v>12.23</v>
      </c>
      <c r="N40" s="22"/>
      <c r="P40" s="37">
        <f t="shared" si="12"/>
        <v>5.1023559999999994</v>
      </c>
      <c r="Q40" s="37">
        <f t="shared" si="13"/>
        <v>2.853259</v>
      </c>
      <c r="R40" s="37">
        <f t="shared" si="14"/>
        <v>3.6800069999999998</v>
      </c>
      <c r="S40" s="37">
        <f t="shared" si="15"/>
        <v>0.59437800000000007</v>
      </c>
      <c r="T40" s="37">
        <f t="shared" si="10"/>
        <v>12.23</v>
      </c>
    </row>
    <row r="41" spans="1:20">
      <c r="A41" s="8" t="s">
        <v>83</v>
      </c>
      <c r="B41" s="202">
        <v>12.23</v>
      </c>
      <c r="C41" s="202">
        <v>12.23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5.1023559999999994</v>
      </c>
      <c r="J41" s="21">
        <f t="shared" si="6"/>
        <v>2.853259</v>
      </c>
      <c r="K41" s="21">
        <f t="shared" si="7"/>
        <v>3.6800069999999998</v>
      </c>
      <c r="L41" s="21">
        <f t="shared" si="8"/>
        <v>0.59437800000000007</v>
      </c>
      <c r="M41" s="156">
        <f t="shared" si="9"/>
        <v>12.23</v>
      </c>
      <c r="N41" s="22"/>
      <c r="P41" s="37">
        <f t="shared" si="12"/>
        <v>5.1023559999999994</v>
      </c>
      <c r="Q41" s="37">
        <f t="shared" si="13"/>
        <v>2.853259</v>
      </c>
      <c r="R41" s="37">
        <f t="shared" si="14"/>
        <v>3.6800069999999998</v>
      </c>
      <c r="S41" s="37">
        <f t="shared" si="15"/>
        <v>0.59437800000000007</v>
      </c>
      <c r="T41" s="37">
        <f t="shared" si="10"/>
        <v>12.23</v>
      </c>
    </row>
    <row r="42" spans="1:20">
      <c r="A42" s="8" t="s">
        <v>84</v>
      </c>
      <c r="B42" s="202">
        <v>12.23</v>
      </c>
      <c r="C42" s="202">
        <v>12.23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5.1023559999999994</v>
      </c>
      <c r="J42" s="21">
        <f t="shared" si="6"/>
        <v>2.853259</v>
      </c>
      <c r="K42" s="21">
        <f t="shared" si="7"/>
        <v>3.6800069999999998</v>
      </c>
      <c r="L42" s="21">
        <f t="shared" si="8"/>
        <v>0.59437800000000007</v>
      </c>
      <c r="M42" s="156">
        <f t="shared" si="9"/>
        <v>12.23</v>
      </c>
      <c r="N42" s="22"/>
      <c r="P42" s="37">
        <f t="shared" si="12"/>
        <v>5.1023559999999994</v>
      </c>
      <c r="Q42" s="37">
        <f t="shared" si="13"/>
        <v>2.853259</v>
      </c>
      <c r="R42" s="37">
        <f t="shared" si="14"/>
        <v>3.6800069999999998</v>
      </c>
      <c r="S42" s="37">
        <f t="shared" si="15"/>
        <v>0.59437800000000007</v>
      </c>
      <c r="T42" s="37">
        <f t="shared" si="10"/>
        <v>12.23</v>
      </c>
    </row>
    <row r="43" spans="1:20">
      <c r="A43" s="8" t="s">
        <v>85</v>
      </c>
      <c r="B43" s="202">
        <v>12.23</v>
      </c>
      <c r="C43" s="202">
        <v>12.23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5.1023559999999994</v>
      </c>
      <c r="J43" s="21">
        <f t="shared" si="6"/>
        <v>2.853259</v>
      </c>
      <c r="K43" s="21">
        <f t="shared" si="7"/>
        <v>3.6800069999999998</v>
      </c>
      <c r="L43" s="21">
        <f t="shared" si="8"/>
        <v>0.59437800000000007</v>
      </c>
      <c r="M43" s="156">
        <f t="shared" si="9"/>
        <v>12.23</v>
      </c>
      <c r="N43" s="22"/>
      <c r="P43" s="37">
        <f t="shared" si="12"/>
        <v>5.1023559999999994</v>
      </c>
      <c r="Q43" s="37">
        <f t="shared" si="13"/>
        <v>2.853259</v>
      </c>
      <c r="R43" s="37">
        <f t="shared" si="14"/>
        <v>3.6800069999999998</v>
      </c>
      <c r="S43" s="37">
        <f t="shared" si="15"/>
        <v>0.59437800000000007</v>
      </c>
      <c r="T43" s="37">
        <f t="shared" si="10"/>
        <v>12.23</v>
      </c>
    </row>
    <row r="44" spans="1:20">
      <c r="A44" s="8" t="s">
        <v>86</v>
      </c>
      <c r="B44" s="202">
        <v>12.23</v>
      </c>
      <c r="C44" s="202">
        <v>12.23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5.1023559999999994</v>
      </c>
      <c r="J44" s="21">
        <f t="shared" si="6"/>
        <v>2.853259</v>
      </c>
      <c r="K44" s="21">
        <f t="shared" si="7"/>
        <v>3.6800069999999998</v>
      </c>
      <c r="L44" s="21">
        <f t="shared" si="8"/>
        <v>0.59437800000000007</v>
      </c>
      <c r="M44" s="156">
        <f t="shared" si="9"/>
        <v>12.23</v>
      </c>
      <c r="N44" s="22"/>
      <c r="P44" s="37">
        <f t="shared" si="12"/>
        <v>5.1023559999999994</v>
      </c>
      <c r="Q44" s="37">
        <f t="shared" si="13"/>
        <v>2.853259</v>
      </c>
      <c r="R44" s="37">
        <f t="shared" si="14"/>
        <v>3.6800069999999998</v>
      </c>
      <c r="S44" s="37">
        <f t="shared" si="15"/>
        <v>0.59437800000000007</v>
      </c>
      <c r="T44" s="37">
        <f t="shared" si="10"/>
        <v>12.23</v>
      </c>
    </row>
    <row r="45" spans="1:20">
      <c r="A45" s="8" t="s">
        <v>87</v>
      </c>
      <c r="B45" s="202">
        <v>12.23</v>
      </c>
      <c r="C45" s="202">
        <v>12.23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5.1023559999999994</v>
      </c>
      <c r="J45" s="21">
        <f t="shared" si="6"/>
        <v>2.853259</v>
      </c>
      <c r="K45" s="21">
        <f t="shared" si="7"/>
        <v>3.6800069999999998</v>
      </c>
      <c r="L45" s="21">
        <f t="shared" si="8"/>
        <v>0.59437800000000007</v>
      </c>
      <c r="M45" s="156">
        <f t="shared" si="9"/>
        <v>12.23</v>
      </c>
      <c r="N45" s="22"/>
      <c r="P45" s="37">
        <f t="shared" si="12"/>
        <v>5.1023559999999994</v>
      </c>
      <c r="Q45" s="37">
        <f t="shared" si="13"/>
        <v>2.853259</v>
      </c>
      <c r="R45" s="37">
        <f t="shared" si="14"/>
        <v>3.6800069999999998</v>
      </c>
      <c r="S45" s="37">
        <f t="shared" si="15"/>
        <v>0.59437800000000007</v>
      </c>
      <c r="T45" s="37">
        <f t="shared" si="10"/>
        <v>12.23</v>
      </c>
    </row>
    <row r="46" spans="1:20">
      <c r="A46" s="8" t="s">
        <v>88</v>
      </c>
      <c r="B46" s="202">
        <v>12.23</v>
      </c>
      <c r="C46" s="202">
        <v>12.23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5.1023559999999994</v>
      </c>
      <c r="J46" s="21">
        <f t="shared" si="6"/>
        <v>2.853259</v>
      </c>
      <c r="K46" s="21">
        <f t="shared" si="7"/>
        <v>3.6800069999999998</v>
      </c>
      <c r="L46" s="21">
        <f t="shared" si="8"/>
        <v>0.59437800000000007</v>
      </c>
      <c r="M46" s="156">
        <f t="shared" si="9"/>
        <v>12.23</v>
      </c>
      <c r="N46" s="22"/>
      <c r="P46" s="37">
        <f t="shared" si="12"/>
        <v>5.1023559999999994</v>
      </c>
      <c r="Q46" s="37">
        <f t="shared" si="13"/>
        <v>2.853259</v>
      </c>
      <c r="R46" s="37">
        <f t="shared" si="14"/>
        <v>3.6800069999999998</v>
      </c>
      <c r="S46" s="37">
        <f t="shared" si="15"/>
        <v>0.59437800000000007</v>
      </c>
      <c r="T46" s="37">
        <f t="shared" si="10"/>
        <v>12.23</v>
      </c>
    </row>
    <row r="47" spans="1:20">
      <c r="A47" s="8" t="s">
        <v>89</v>
      </c>
      <c r="B47" s="202">
        <v>12.23</v>
      </c>
      <c r="C47" s="202">
        <v>12.23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5.1023559999999994</v>
      </c>
      <c r="J47" s="21">
        <f t="shared" si="6"/>
        <v>2.853259</v>
      </c>
      <c r="K47" s="21">
        <f t="shared" si="7"/>
        <v>3.6800069999999998</v>
      </c>
      <c r="L47" s="21">
        <f t="shared" si="8"/>
        <v>0.59437800000000007</v>
      </c>
      <c r="M47" s="156">
        <f t="shared" si="9"/>
        <v>12.23</v>
      </c>
      <c r="N47" s="22"/>
      <c r="P47" s="37">
        <f t="shared" si="12"/>
        <v>5.1023559999999994</v>
      </c>
      <c r="Q47" s="37">
        <f t="shared" si="13"/>
        <v>2.853259</v>
      </c>
      <c r="R47" s="37">
        <f t="shared" si="14"/>
        <v>3.6800069999999998</v>
      </c>
      <c r="S47" s="37">
        <f t="shared" si="15"/>
        <v>0.59437800000000007</v>
      </c>
      <c r="T47" s="37">
        <f t="shared" si="10"/>
        <v>12.23</v>
      </c>
    </row>
    <row r="48" spans="1:20">
      <c r="A48" s="8" t="s">
        <v>90</v>
      </c>
      <c r="B48" s="202">
        <v>12.23</v>
      </c>
      <c r="C48" s="202">
        <v>12.23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5.1023559999999994</v>
      </c>
      <c r="J48" s="21">
        <f t="shared" si="6"/>
        <v>2.853259</v>
      </c>
      <c r="K48" s="21">
        <f t="shared" si="7"/>
        <v>3.6800069999999998</v>
      </c>
      <c r="L48" s="21">
        <f t="shared" si="8"/>
        <v>0.59437800000000007</v>
      </c>
      <c r="M48" s="156">
        <f t="shared" si="9"/>
        <v>12.23</v>
      </c>
      <c r="N48" s="22"/>
      <c r="P48" s="37">
        <f t="shared" si="12"/>
        <v>5.1023559999999994</v>
      </c>
      <c r="Q48" s="37">
        <f t="shared" si="13"/>
        <v>2.853259</v>
      </c>
      <c r="R48" s="37">
        <f t="shared" si="14"/>
        <v>3.6800069999999998</v>
      </c>
      <c r="S48" s="37">
        <f t="shared" si="15"/>
        <v>0.59437800000000007</v>
      </c>
      <c r="T48" s="37">
        <f t="shared" si="10"/>
        <v>12.23</v>
      </c>
    </row>
    <row r="49" spans="1:20">
      <c r="A49" s="8" t="s">
        <v>91</v>
      </c>
      <c r="B49" s="202">
        <v>12.23</v>
      </c>
      <c r="C49" s="202">
        <v>12.23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5.1023559999999994</v>
      </c>
      <c r="J49" s="21">
        <f t="shared" si="6"/>
        <v>2.853259</v>
      </c>
      <c r="K49" s="21">
        <f t="shared" si="7"/>
        <v>3.6800069999999998</v>
      </c>
      <c r="L49" s="21">
        <f t="shared" si="8"/>
        <v>0.59437800000000007</v>
      </c>
      <c r="M49" s="156">
        <f t="shared" si="9"/>
        <v>12.23</v>
      </c>
      <c r="N49" s="22"/>
      <c r="P49" s="37">
        <f t="shared" si="12"/>
        <v>5.1023559999999994</v>
      </c>
      <c r="Q49" s="37">
        <f t="shared" si="13"/>
        <v>2.853259</v>
      </c>
      <c r="R49" s="37">
        <f t="shared" si="14"/>
        <v>3.6800069999999998</v>
      </c>
      <c r="S49" s="37">
        <f t="shared" si="15"/>
        <v>0.59437800000000007</v>
      </c>
      <c r="T49" s="37">
        <f t="shared" si="10"/>
        <v>12.23</v>
      </c>
    </row>
    <row r="50" spans="1:20">
      <c r="A50" s="8" t="s">
        <v>92</v>
      </c>
      <c r="B50" s="202">
        <v>12.23</v>
      </c>
      <c r="C50" s="202">
        <v>12.23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5.1023559999999994</v>
      </c>
      <c r="J50" s="21">
        <f t="shared" si="6"/>
        <v>2.853259</v>
      </c>
      <c r="K50" s="21">
        <f t="shared" si="7"/>
        <v>3.6800069999999998</v>
      </c>
      <c r="L50" s="21">
        <f t="shared" si="8"/>
        <v>0.59437800000000007</v>
      </c>
      <c r="M50" s="156">
        <f t="shared" si="9"/>
        <v>12.23</v>
      </c>
      <c r="N50" s="22"/>
      <c r="P50" s="37">
        <f t="shared" si="12"/>
        <v>5.1023559999999994</v>
      </c>
      <c r="Q50" s="37">
        <f t="shared" si="13"/>
        <v>2.853259</v>
      </c>
      <c r="R50" s="37">
        <f t="shared" si="14"/>
        <v>3.6800069999999998</v>
      </c>
      <c r="S50" s="37">
        <f t="shared" si="15"/>
        <v>0.59437800000000007</v>
      </c>
      <c r="T50" s="37">
        <f t="shared" si="10"/>
        <v>12.23</v>
      </c>
    </row>
    <row r="51" spans="1:20">
      <c r="A51" s="8" t="s">
        <v>93</v>
      </c>
      <c r="B51" s="202">
        <v>12.23</v>
      </c>
      <c r="C51" s="202">
        <v>12.23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5.1023559999999994</v>
      </c>
      <c r="J51" s="21">
        <f t="shared" si="6"/>
        <v>2.853259</v>
      </c>
      <c r="K51" s="21">
        <f t="shared" si="7"/>
        <v>3.6800069999999998</v>
      </c>
      <c r="L51" s="21">
        <f t="shared" si="8"/>
        <v>0.59437800000000007</v>
      </c>
      <c r="M51" s="156">
        <f t="shared" si="9"/>
        <v>12.23</v>
      </c>
      <c r="N51" s="22"/>
      <c r="P51" s="37">
        <f t="shared" si="12"/>
        <v>5.1023559999999994</v>
      </c>
      <c r="Q51" s="37">
        <f t="shared" si="13"/>
        <v>2.853259</v>
      </c>
      <c r="R51" s="37">
        <f t="shared" si="14"/>
        <v>3.6800069999999998</v>
      </c>
      <c r="S51" s="37">
        <f t="shared" si="15"/>
        <v>0.59437800000000007</v>
      </c>
      <c r="T51" s="37">
        <f t="shared" si="10"/>
        <v>12.23</v>
      </c>
    </row>
    <row r="52" spans="1:20">
      <c r="A52" s="8" t="s">
        <v>94</v>
      </c>
      <c r="B52" s="202">
        <v>12.23</v>
      </c>
      <c r="C52" s="202">
        <v>12.23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5.1023559999999994</v>
      </c>
      <c r="J52" s="21">
        <f t="shared" si="6"/>
        <v>2.853259</v>
      </c>
      <c r="K52" s="21">
        <f t="shared" si="7"/>
        <v>3.6800069999999998</v>
      </c>
      <c r="L52" s="21">
        <f t="shared" si="8"/>
        <v>0.59437800000000007</v>
      </c>
      <c r="M52" s="156">
        <f t="shared" si="9"/>
        <v>12.23</v>
      </c>
      <c r="N52" s="22"/>
      <c r="P52" s="37">
        <f t="shared" si="12"/>
        <v>5.1023559999999994</v>
      </c>
      <c r="Q52" s="37">
        <f t="shared" si="13"/>
        <v>2.853259</v>
      </c>
      <c r="R52" s="37">
        <f t="shared" si="14"/>
        <v>3.6800069999999998</v>
      </c>
      <c r="S52" s="37">
        <f t="shared" si="15"/>
        <v>0.59437800000000007</v>
      </c>
      <c r="T52" s="37">
        <f t="shared" si="10"/>
        <v>12.23</v>
      </c>
    </row>
    <row r="53" spans="1:20">
      <c r="A53" s="8" t="s">
        <v>95</v>
      </c>
      <c r="B53" s="202">
        <v>12.23</v>
      </c>
      <c r="C53" s="202">
        <v>12.23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5.1023559999999994</v>
      </c>
      <c r="J53" s="21">
        <f t="shared" si="6"/>
        <v>2.853259</v>
      </c>
      <c r="K53" s="21">
        <f t="shared" si="7"/>
        <v>3.6800069999999998</v>
      </c>
      <c r="L53" s="21">
        <f t="shared" si="8"/>
        <v>0.59437800000000007</v>
      </c>
      <c r="M53" s="156">
        <f t="shared" si="9"/>
        <v>12.23</v>
      </c>
      <c r="N53" s="22"/>
      <c r="P53" s="37">
        <f t="shared" si="12"/>
        <v>5.1023559999999994</v>
      </c>
      <c r="Q53" s="37">
        <f t="shared" si="13"/>
        <v>2.853259</v>
      </c>
      <c r="R53" s="37">
        <f t="shared" si="14"/>
        <v>3.6800069999999998</v>
      </c>
      <c r="S53" s="37">
        <f t="shared" si="15"/>
        <v>0.59437800000000007</v>
      </c>
      <c r="T53" s="37">
        <f t="shared" si="10"/>
        <v>12.23</v>
      </c>
    </row>
    <row r="54" spans="1:20">
      <c r="A54" s="8" t="s">
        <v>96</v>
      </c>
      <c r="B54" s="202">
        <v>12.23</v>
      </c>
      <c r="C54" s="202">
        <v>12.23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5.1023559999999994</v>
      </c>
      <c r="J54" s="21">
        <f t="shared" si="6"/>
        <v>2.853259</v>
      </c>
      <c r="K54" s="21">
        <f t="shared" si="7"/>
        <v>3.6800069999999998</v>
      </c>
      <c r="L54" s="21">
        <f t="shared" si="8"/>
        <v>0.59437800000000007</v>
      </c>
      <c r="M54" s="156">
        <f t="shared" si="9"/>
        <v>12.23</v>
      </c>
      <c r="N54" s="22"/>
      <c r="P54" s="37">
        <f t="shared" si="12"/>
        <v>5.1023559999999994</v>
      </c>
      <c r="Q54" s="37">
        <f t="shared" si="13"/>
        <v>2.853259</v>
      </c>
      <c r="R54" s="37">
        <f t="shared" si="14"/>
        <v>3.6800069999999998</v>
      </c>
      <c r="S54" s="37">
        <f t="shared" si="15"/>
        <v>0.59437800000000007</v>
      </c>
      <c r="T54" s="37">
        <f t="shared" si="10"/>
        <v>12.23</v>
      </c>
    </row>
    <row r="55" spans="1:20">
      <c r="A55" s="8" t="s">
        <v>97</v>
      </c>
      <c r="B55" s="202">
        <v>12.23</v>
      </c>
      <c r="C55" s="202">
        <v>12.23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5.1023559999999994</v>
      </c>
      <c r="J55" s="21">
        <f t="shared" si="6"/>
        <v>2.853259</v>
      </c>
      <c r="K55" s="21">
        <f t="shared" si="7"/>
        <v>3.6800069999999998</v>
      </c>
      <c r="L55" s="21">
        <f t="shared" si="8"/>
        <v>0.59437800000000007</v>
      </c>
      <c r="M55" s="156">
        <f t="shared" si="9"/>
        <v>12.23</v>
      </c>
      <c r="N55" s="22"/>
      <c r="P55" s="37">
        <f t="shared" si="12"/>
        <v>5.1023559999999994</v>
      </c>
      <c r="Q55" s="37">
        <f t="shared" si="13"/>
        <v>2.853259</v>
      </c>
      <c r="R55" s="37">
        <f t="shared" si="14"/>
        <v>3.6800069999999998</v>
      </c>
      <c r="S55" s="37">
        <f t="shared" si="15"/>
        <v>0.59437800000000007</v>
      </c>
      <c r="T55" s="37">
        <f t="shared" si="10"/>
        <v>12.23</v>
      </c>
    </row>
    <row r="56" spans="1:20">
      <c r="A56" s="8" t="s">
        <v>98</v>
      </c>
      <c r="B56" s="202">
        <v>12.23</v>
      </c>
      <c r="C56" s="202">
        <v>12.23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5.1023559999999994</v>
      </c>
      <c r="J56" s="21">
        <f t="shared" si="6"/>
        <v>2.853259</v>
      </c>
      <c r="K56" s="21">
        <f t="shared" si="7"/>
        <v>3.6800069999999998</v>
      </c>
      <c r="L56" s="21">
        <f t="shared" si="8"/>
        <v>0.59437800000000007</v>
      </c>
      <c r="M56" s="156">
        <f t="shared" si="9"/>
        <v>12.23</v>
      </c>
      <c r="N56" s="22"/>
      <c r="P56" s="37">
        <f t="shared" si="12"/>
        <v>5.1023559999999994</v>
      </c>
      <c r="Q56" s="37">
        <f t="shared" si="13"/>
        <v>2.853259</v>
      </c>
      <c r="R56" s="37">
        <f t="shared" si="14"/>
        <v>3.6800069999999998</v>
      </c>
      <c r="S56" s="37">
        <f t="shared" si="15"/>
        <v>0.59437800000000007</v>
      </c>
      <c r="T56" s="37">
        <f t="shared" si="10"/>
        <v>12.23</v>
      </c>
    </row>
    <row r="57" spans="1:20">
      <c r="A57" s="8" t="s">
        <v>99</v>
      </c>
      <c r="B57" s="202">
        <v>12.23</v>
      </c>
      <c r="C57" s="202">
        <v>12.23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5.1023559999999994</v>
      </c>
      <c r="J57" s="21">
        <f t="shared" si="6"/>
        <v>2.853259</v>
      </c>
      <c r="K57" s="21">
        <f t="shared" si="7"/>
        <v>3.6800069999999998</v>
      </c>
      <c r="L57" s="21">
        <f t="shared" si="8"/>
        <v>0.59437800000000007</v>
      </c>
      <c r="M57" s="156">
        <f t="shared" si="9"/>
        <v>12.23</v>
      </c>
      <c r="N57" s="22"/>
      <c r="P57" s="37">
        <f t="shared" si="12"/>
        <v>5.1023559999999994</v>
      </c>
      <c r="Q57" s="37">
        <f t="shared" si="13"/>
        <v>2.853259</v>
      </c>
      <c r="R57" s="37">
        <f t="shared" si="14"/>
        <v>3.6800069999999998</v>
      </c>
      <c r="S57" s="37">
        <f t="shared" si="15"/>
        <v>0.59437800000000007</v>
      </c>
      <c r="T57" s="37">
        <f t="shared" si="10"/>
        <v>12.23</v>
      </c>
    </row>
    <row r="58" spans="1:20">
      <c r="A58" s="8" t="s">
        <v>100</v>
      </c>
      <c r="B58" s="202">
        <v>12.23</v>
      </c>
      <c r="C58" s="202">
        <v>12.23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5.1023559999999994</v>
      </c>
      <c r="J58" s="21">
        <f t="shared" si="6"/>
        <v>2.853259</v>
      </c>
      <c r="K58" s="21">
        <f t="shared" si="7"/>
        <v>3.6800069999999998</v>
      </c>
      <c r="L58" s="21">
        <f t="shared" si="8"/>
        <v>0.59437800000000007</v>
      </c>
      <c r="M58" s="156">
        <f t="shared" si="9"/>
        <v>12.23</v>
      </c>
      <c r="N58" s="22"/>
      <c r="P58" s="37">
        <f t="shared" si="12"/>
        <v>5.1023559999999994</v>
      </c>
      <c r="Q58" s="37">
        <f t="shared" si="13"/>
        <v>2.853259</v>
      </c>
      <c r="R58" s="37">
        <f t="shared" si="14"/>
        <v>3.6800069999999998</v>
      </c>
      <c r="S58" s="37">
        <f t="shared" si="15"/>
        <v>0.59437800000000007</v>
      </c>
      <c r="T58" s="37">
        <f t="shared" si="10"/>
        <v>12.23</v>
      </c>
    </row>
    <row r="59" spans="1:20">
      <c r="A59" s="8" t="s">
        <v>101</v>
      </c>
      <c r="B59" s="202">
        <v>12.23</v>
      </c>
      <c r="C59" s="202">
        <v>12.23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5.1023559999999994</v>
      </c>
      <c r="J59" s="21">
        <f t="shared" si="6"/>
        <v>2.853259</v>
      </c>
      <c r="K59" s="21">
        <f t="shared" si="7"/>
        <v>3.6800069999999998</v>
      </c>
      <c r="L59" s="21">
        <f t="shared" si="8"/>
        <v>0.59437800000000007</v>
      </c>
      <c r="M59" s="156">
        <f t="shared" si="9"/>
        <v>12.23</v>
      </c>
      <c r="N59" s="22"/>
      <c r="P59" s="37">
        <f t="shared" si="12"/>
        <v>5.1023559999999994</v>
      </c>
      <c r="Q59" s="37">
        <f t="shared" si="13"/>
        <v>2.853259</v>
      </c>
      <c r="R59" s="37">
        <f t="shared" si="14"/>
        <v>3.6800069999999998</v>
      </c>
      <c r="S59" s="37">
        <f t="shared" si="15"/>
        <v>0.59437800000000007</v>
      </c>
      <c r="T59" s="37">
        <f t="shared" si="10"/>
        <v>12.23</v>
      </c>
    </row>
    <row r="60" spans="1:20">
      <c r="A60" s="8" t="s">
        <v>102</v>
      </c>
      <c r="B60" s="202">
        <v>12.23</v>
      </c>
      <c r="C60" s="202">
        <v>12.23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5.1023559999999994</v>
      </c>
      <c r="J60" s="21">
        <f t="shared" si="6"/>
        <v>2.853259</v>
      </c>
      <c r="K60" s="21">
        <f t="shared" si="7"/>
        <v>3.6800069999999998</v>
      </c>
      <c r="L60" s="21">
        <f t="shared" si="8"/>
        <v>0.59437800000000007</v>
      </c>
      <c r="M60" s="156">
        <f t="shared" si="9"/>
        <v>12.23</v>
      </c>
      <c r="N60" s="22"/>
      <c r="P60" s="37">
        <f t="shared" si="12"/>
        <v>5.1023559999999994</v>
      </c>
      <c r="Q60" s="37">
        <f t="shared" si="13"/>
        <v>2.853259</v>
      </c>
      <c r="R60" s="37">
        <f t="shared" si="14"/>
        <v>3.6800069999999998</v>
      </c>
      <c r="S60" s="37">
        <f t="shared" si="15"/>
        <v>0.59437800000000007</v>
      </c>
      <c r="T60" s="37">
        <f t="shared" si="10"/>
        <v>12.23</v>
      </c>
    </row>
    <row r="61" spans="1:20">
      <c r="A61" s="8" t="s">
        <v>103</v>
      </c>
      <c r="B61" s="202">
        <v>12.23</v>
      </c>
      <c r="C61" s="202">
        <v>12.23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5.1023559999999994</v>
      </c>
      <c r="J61" s="21">
        <f t="shared" si="6"/>
        <v>2.853259</v>
      </c>
      <c r="K61" s="21">
        <f t="shared" si="7"/>
        <v>3.6800069999999998</v>
      </c>
      <c r="L61" s="21">
        <f t="shared" si="8"/>
        <v>0.59437800000000007</v>
      </c>
      <c r="M61" s="156">
        <f t="shared" si="9"/>
        <v>12.23</v>
      </c>
      <c r="N61" s="22"/>
      <c r="P61" s="37">
        <f t="shared" si="12"/>
        <v>5.1023559999999994</v>
      </c>
      <c r="Q61" s="37">
        <f t="shared" si="13"/>
        <v>2.853259</v>
      </c>
      <c r="R61" s="37">
        <f t="shared" si="14"/>
        <v>3.6800069999999998</v>
      </c>
      <c r="S61" s="37">
        <f t="shared" si="15"/>
        <v>0.59437800000000007</v>
      </c>
      <c r="T61" s="37">
        <f t="shared" si="10"/>
        <v>12.23</v>
      </c>
    </row>
    <row r="62" spans="1:20">
      <c r="A62" s="8" t="s">
        <v>104</v>
      </c>
      <c r="B62" s="202">
        <v>12.23</v>
      </c>
      <c r="C62" s="202">
        <v>12.23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5.1023559999999994</v>
      </c>
      <c r="J62" s="21">
        <f t="shared" si="6"/>
        <v>2.853259</v>
      </c>
      <c r="K62" s="21">
        <f t="shared" si="7"/>
        <v>3.6800069999999998</v>
      </c>
      <c r="L62" s="21">
        <f t="shared" si="8"/>
        <v>0.59437800000000007</v>
      </c>
      <c r="M62" s="156">
        <f t="shared" si="9"/>
        <v>12.23</v>
      </c>
      <c r="N62" s="22"/>
      <c r="P62" s="37">
        <f t="shared" si="12"/>
        <v>5.1023559999999994</v>
      </c>
      <c r="Q62" s="37">
        <f t="shared" si="13"/>
        <v>2.853259</v>
      </c>
      <c r="R62" s="37">
        <f t="shared" si="14"/>
        <v>3.6800069999999998</v>
      </c>
      <c r="S62" s="37">
        <f t="shared" si="15"/>
        <v>0.59437800000000007</v>
      </c>
      <c r="T62" s="37">
        <f t="shared" si="10"/>
        <v>12.23</v>
      </c>
    </row>
    <row r="63" spans="1:20">
      <c r="A63" s="8" t="s">
        <v>105</v>
      </c>
      <c r="B63" s="202">
        <v>12.23</v>
      </c>
      <c r="C63" s="202">
        <v>12.23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5.1023559999999994</v>
      </c>
      <c r="J63" s="21">
        <f t="shared" si="6"/>
        <v>2.853259</v>
      </c>
      <c r="K63" s="21">
        <f t="shared" si="7"/>
        <v>3.6800069999999998</v>
      </c>
      <c r="L63" s="21">
        <f t="shared" si="8"/>
        <v>0.59437800000000007</v>
      </c>
      <c r="M63" s="156">
        <f t="shared" si="9"/>
        <v>12.23</v>
      </c>
      <c r="N63" s="22"/>
      <c r="P63" s="37">
        <f t="shared" si="12"/>
        <v>5.1023559999999994</v>
      </c>
      <c r="Q63" s="37">
        <f t="shared" si="13"/>
        <v>2.853259</v>
      </c>
      <c r="R63" s="37">
        <f t="shared" si="14"/>
        <v>3.6800069999999998</v>
      </c>
      <c r="S63" s="37">
        <f t="shared" si="15"/>
        <v>0.59437800000000007</v>
      </c>
      <c r="T63" s="37">
        <f t="shared" si="10"/>
        <v>12.23</v>
      </c>
    </row>
    <row r="64" spans="1:20">
      <c r="A64" s="8" t="s">
        <v>106</v>
      </c>
      <c r="B64" s="202">
        <v>12.23</v>
      </c>
      <c r="C64" s="202">
        <v>12.23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5.1023559999999994</v>
      </c>
      <c r="J64" s="21">
        <f t="shared" si="6"/>
        <v>2.853259</v>
      </c>
      <c r="K64" s="21">
        <f t="shared" si="7"/>
        <v>3.6800069999999998</v>
      </c>
      <c r="L64" s="21">
        <f t="shared" si="8"/>
        <v>0.59437800000000007</v>
      </c>
      <c r="M64" s="156">
        <f t="shared" si="9"/>
        <v>12.23</v>
      </c>
      <c r="N64" s="22"/>
      <c r="P64" s="37">
        <f t="shared" si="12"/>
        <v>5.1023559999999994</v>
      </c>
      <c r="Q64" s="37">
        <f t="shared" si="13"/>
        <v>2.853259</v>
      </c>
      <c r="R64" s="37">
        <f t="shared" si="14"/>
        <v>3.6800069999999998</v>
      </c>
      <c r="S64" s="37">
        <f t="shared" si="15"/>
        <v>0.59437800000000007</v>
      </c>
      <c r="T64" s="37">
        <f t="shared" si="10"/>
        <v>12.23</v>
      </c>
    </row>
    <row r="65" spans="1:20">
      <c r="A65" s="8" t="s">
        <v>107</v>
      </c>
      <c r="B65" s="202">
        <v>12.23</v>
      </c>
      <c r="C65" s="202">
        <v>12.23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5.1023559999999994</v>
      </c>
      <c r="J65" s="21">
        <f t="shared" si="6"/>
        <v>2.853259</v>
      </c>
      <c r="K65" s="21">
        <f t="shared" si="7"/>
        <v>3.6800069999999998</v>
      </c>
      <c r="L65" s="21">
        <f t="shared" si="8"/>
        <v>0.59437800000000007</v>
      </c>
      <c r="M65" s="156">
        <f t="shared" si="9"/>
        <v>12.23</v>
      </c>
      <c r="N65" s="22"/>
      <c r="P65" s="37">
        <f t="shared" si="12"/>
        <v>5.1023559999999994</v>
      </c>
      <c r="Q65" s="37">
        <f t="shared" si="13"/>
        <v>2.853259</v>
      </c>
      <c r="R65" s="37">
        <f t="shared" si="14"/>
        <v>3.6800069999999998</v>
      </c>
      <c r="S65" s="37">
        <f t="shared" si="15"/>
        <v>0.59437800000000007</v>
      </c>
      <c r="T65" s="37">
        <f t="shared" si="10"/>
        <v>12.23</v>
      </c>
    </row>
    <row r="66" spans="1:20">
      <c r="A66" s="8" t="s">
        <v>108</v>
      </c>
      <c r="B66" s="202">
        <v>12.23</v>
      </c>
      <c r="C66" s="202">
        <v>12.23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5.1023559999999994</v>
      </c>
      <c r="J66" s="21">
        <f t="shared" si="6"/>
        <v>2.853259</v>
      </c>
      <c r="K66" s="21">
        <f t="shared" si="7"/>
        <v>3.6800069999999998</v>
      </c>
      <c r="L66" s="21">
        <f t="shared" si="8"/>
        <v>0.59437800000000007</v>
      </c>
      <c r="M66" s="156">
        <f t="shared" si="9"/>
        <v>12.23</v>
      </c>
      <c r="N66" s="22"/>
      <c r="P66" s="37">
        <f t="shared" si="12"/>
        <v>5.1023559999999994</v>
      </c>
      <c r="Q66" s="37">
        <f t="shared" si="13"/>
        <v>2.853259</v>
      </c>
      <c r="R66" s="37">
        <f t="shared" si="14"/>
        <v>3.6800069999999998</v>
      </c>
      <c r="S66" s="37">
        <f t="shared" si="15"/>
        <v>0.59437800000000007</v>
      </c>
      <c r="T66" s="37">
        <f t="shared" si="10"/>
        <v>12.23</v>
      </c>
    </row>
    <row r="67" spans="1:20">
      <c r="A67" s="8" t="s">
        <v>109</v>
      </c>
      <c r="B67" s="202">
        <v>12.23</v>
      </c>
      <c r="C67" s="202">
        <v>12.23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5.1023559999999994</v>
      </c>
      <c r="J67" s="21">
        <f t="shared" si="6"/>
        <v>2.853259</v>
      </c>
      <c r="K67" s="21">
        <f t="shared" si="7"/>
        <v>3.6800069999999998</v>
      </c>
      <c r="L67" s="21">
        <f t="shared" si="8"/>
        <v>0.59437800000000007</v>
      </c>
      <c r="M67" s="156">
        <f t="shared" si="9"/>
        <v>12.23</v>
      </c>
      <c r="N67" s="22"/>
      <c r="P67" s="37">
        <f t="shared" ref="P67:P98" si="17">I67</f>
        <v>5.1023559999999994</v>
      </c>
      <c r="Q67" s="37">
        <f t="shared" ref="Q67:Q98" si="18">J67</f>
        <v>2.853259</v>
      </c>
      <c r="R67" s="37">
        <f t="shared" ref="R67:R98" si="19">K67</f>
        <v>3.6800069999999998</v>
      </c>
      <c r="S67" s="37">
        <f t="shared" ref="S67:S98" si="20">L67</f>
        <v>0.59437800000000007</v>
      </c>
      <c r="T67" s="37">
        <f t="shared" si="10"/>
        <v>12.23</v>
      </c>
    </row>
    <row r="68" spans="1:20">
      <c r="A68" s="8" t="s">
        <v>110</v>
      </c>
      <c r="B68" s="202">
        <v>12.23</v>
      </c>
      <c r="C68" s="202">
        <v>12.23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5.1023559999999994</v>
      </c>
      <c r="J68" s="21">
        <f t="shared" ref="J68:J98" si="22">C68*E68/100</f>
        <v>2.853259</v>
      </c>
      <c r="K68" s="21">
        <f t="shared" ref="K68:K98" si="23">C68*F68/100</f>
        <v>3.6800069999999998</v>
      </c>
      <c r="L68" s="21">
        <f t="shared" ref="L68:L98" si="24">C68*G68/100</f>
        <v>0.59437800000000007</v>
      </c>
      <c r="M68" s="156">
        <f t="shared" ref="M68:M98" si="25">SUM(I68:L68)</f>
        <v>12.23</v>
      </c>
      <c r="N68" s="22"/>
      <c r="P68" s="37">
        <f t="shared" si="17"/>
        <v>5.1023559999999994</v>
      </c>
      <c r="Q68" s="37">
        <f t="shared" si="18"/>
        <v>2.853259</v>
      </c>
      <c r="R68" s="37">
        <f t="shared" si="19"/>
        <v>3.6800069999999998</v>
      </c>
      <c r="S68" s="37">
        <f t="shared" si="20"/>
        <v>0.59437800000000007</v>
      </c>
      <c r="T68" s="37">
        <f t="shared" ref="T68:T99" si="26">SUM(P68:S68)</f>
        <v>12.23</v>
      </c>
    </row>
    <row r="69" spans="1:20">
      <c r="A69" s="8" t="s">
        <v>111</v>
      </c>
      <c r="B69" s="202">
        <v>12.23</v>
      </c>
      <c r="C69" s="202">
        <v>12.23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5.1023559999999994</v>
      </c>
      <c r="J69" s="21">
        <f t="shared" si="22"/>
        <v>2.853259</v>
      </c>
      <c r="K69" s="21">
        <f t="shared" si="23"/>
        <v>3.6800069999999998</v>
      </c>
      <c r="L69" s="21">
        <f t="shared" si="24"/>
        <v>0.59437800000000007</v>
      </c>
      <c r="M69" s="156">
        <f t="shared" si="25"/>
        <v>12.23</v>
      </c>
      <c r="N69" s="22"/>
      <c r="P69" s="37">
        <f t="shared" si="17"/>
        <v>5.1023559999999994</v>
      </c>
      <c r="Q69" s="37">
        <f t="shared" si="18"/>
        <v>2.853259</v>
      </c>
      <c r="R69" s="37">
        <f t="shared" si="19"/>
        <v>3.6800069999999998</v>
      </c>
      <c r="S69" s="37">
        <f t="shared" si="20"/>
        <v>0.59437800000000007</v>
      </c>
      <c r="T69" s="37">
        <f t="shared" si="26"/>
        <v>12.23</v>
      </c>
    </row>
    <row r="70" spans="1:20">
      <c r="A70" s="8" t="s">
        <v>112</v>
      </c>
      <c r="B70" s="202">
        <v>12.23</v>
      </c>
      <c r="C70" s="202">
        <v>12.23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5.1023559999999994</v>
      </c>
      <c r="J70" s="21">
        <f t="shared" si="22"/>
        <v>2.853259</v>
      </c>
      <c r="K70" s="21">
        <f t="shared" si="23"/>
        <v>3.6800069999999998</v>
      </c>
      <c r="L70" s="21">
        <f t="shared" si="24"/>
        <v>0.59437800000000007</v>
      </c>
      <c r="M70" s="156">
        <f t="shared" si="25"/>
        <v>12.23</v>
      </c>
      <c r="N70" s="22"/>
      <c r="P70" s="37">
        <f t="shared" si="17"/>
        <v>5.1023559999999994</v>
      </c>
      <c r="Q70" s="37">
        <f t="shared" si="18"/>
        <v>2.853259</v>
      </c>
      <c r="R70" s="37">
        <f t="shared" si="19"/>
        <v>3.6800069999999998</v>
      </c>
      <c r="S70" s="37">
        <f t="shared" si="20"/>
        <v>0.59437800000000007</v>
      </c>
      <c r="T70" s="37">
        <f t="shared" si="26"/>
        <v>12.23</v>
      </c>
    </row>
    <row r="71" spans="1:20">
      <c r="A71" s="8" t="s">
        <v>113</v>
      </c>
      <c r="B71" s="202">
        <v>12.23</v>
      </c>
      <c r="C71" s="202">
        <v>12.23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5.1023559999999994</v>
      </c>
      <c r="J71" s="21">
        <f t="shared" si="22"/>
        <v>2.853259</v>
      </c>
      <c r="K71" s="21">
        <f t="shared" si="23"/>
        <v>3.6800069999999998</v>
      </c>
      <c r="L71" s="21">
        <f t="shared" si="24"/>
        <v>0.59437800000000007</v>
      </c>
      <c r="M71" s="156">
        <f t="shared" si="25"/>
        <v>12.23</v>
      </c>
      <c r="N71" s="22"/>
      <c r="P71" s="37">
        <f t="shared" si="17"/>
        <v>5.1023559999999994</v>
      </c>
      <c r="Q71" s="37">
        <f t="shared" si="18"/>
        <v>2.853259</v>
      </c>
      <c r="R71" s="37">
        <f t="shared" si="19"/>
        <v>3.6800069999999998</v>
      </c>
      <c r="S71" s="37">
        <f t="shared" si="20"/>
        <v>0.59437800000000007</v>
      </c>
      <c r="T71" s="37">
        <f t="shared" si="26"/>
        <v>12.23</v>
      </c>
    </row>
    <row r="72" spans="1:20">
      <c r="A72" s="8" t="s">
        <v>114</v>
      </c>
      <c r="B72" s="202">
        <v>12.23</v>
      </c>
      <c r="C72" s="202">
        <v>12.23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5.1023559999999994</v>
      </c>
      <c r="J72" s="21">
        <f t="shared" si="22"/>
        <v>2.853259</v>
      </c>
      <c r="K72" s="21">
        <f t="shared" si="23"/>
        <v>3.6800069999999998</v>
      </c>
      <c r="L72" s="21">
        <f t="shared" si="24"/>
        <v>0.59437800000000007</v>
      </c>
      <c r="M72" s="156">
        <f t="shared" si="25"/>
        <v>12.23</v>
      </c>
      <c r="N72" s="22"/>
      <c r="P72" s="37">
        <f t="shared" si="17"/>
        <v>5.1023559999999994</v>
      </c>
      <c r="Q72" s="37">
        <f t="shared" si="18"/>
        <v>2.853259</v>
      </c>
      <c r="R72" s="37">
        <f t="shared" si="19"/>
        <v>3.6800069999999998</v>
      </c>
      <c r="S72" s="37">
        <f t="shared" si="20"/>
        <v>0.59437800000000007</v>
      </c>
      <c r="T72" s="37">
        <f t="shared" si="26"/>
        <v>12.23</v>
      </c>
    </row>
    <row r="73" spans="1:20">
      <c r="A73" s="8" t="s">
        <v>115</v>
      </c>
      <c r="B73" s="202">
        <v>12.23</v>
      </c>
      <c r="C73" s="202">
        <v>12.23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5.1023559999999994</v>
      </c>
      <c r="J73" s="21">
        <f t="shared" si="22"/>
        <v>2.853259</v>
      </c>
      <c r="K73" s="21">
        <f t="shared" si="23"/>
        <v>3.6800069999999998</v>
      </c>
      <c r="L73" s="21">
        <f t="shared" si="24"/>
        <v>0.59437800000000007</v>
      </c>
      <c r="M73" s="156">
        <f t="shared" si="25"/>
        <v>12.23</v>
      </c>
      <c r="N73" s="22"/>
      <c r="P73" s="37">
        <f t="shared" si="17"/>
        <v>5.1023559999999994</v>
      </c>
      <c r="Q73" s="37">
        <f t="shared" si="18"/>
        <v>2.853259</v>
      </c>
      <c r="R73" s="37">
        <f t="shared" si="19"/>
        <v>3.6800069999999998</v>
      </c>
      <c r="S73" s="37">
        <f t="shared" si="20"/>
        <v>0.59437800000000007</v>
      </c>
      <c r="T73" s="37">
        <f t="shared" si="26"/>
        <v>12.23</v>
      </c>
    </row>
    <row r="74" spans="1:20">
      <c r="A74" s="8" t="s">
        <v>116</v>
      </c>
      <c r="B74" s="202">
        <v>12.23</v>
      </c>
      <c r="C74" s="202">
        <v>12.23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5.1023559999999994</v>
      </c>
      <c r="J74" s="21">
        <f t="shared" si="22"/>
        <v>2.853259</v>
      </c>
      <c r="K74" s="21">
        <f t="shared" si="23"/>
        <v>3.6800069999999998</v>
      </c>
      <c r="L74" s="21">
        <f t="shared" si="24"/>
        <v>0.59437800000000007</v>
      </c>
      <c r="M74" s="156">
        <f t="shared" si="25"/>
        <v>12.23</v>
      </c>
      <c r="N74" s="22"/>
      <c r="P74" s="37">
        <f t="shared" si="17"/>
        <v>5.1023559999999994</v>
      </c>
      <c r="Q74" s="37">
        <f t="shared" si="18"/>
        <v>2.853259</v>
      </c>
      <c r="R74" s="37">
        <f t="shared" si="19"/>
        <v>3.6800069999999998</v>
      </c>
      <c r="S74" s="37">
        <f t="shared" si="20"/>
        <v>0.59437800000000007</v>
      </c>
      <c r="T74" s="37">
        <f t="shared" si="26"/>
        <v>12.23</v>
      </c>
    </row>
    <row r="75" spans="1:20">
      <c r="A75" s="8" t="s">
        <v>117</v>
      </c>
      <c r="B75" s="202">
        <v>12.49</v>
      </c>
      <c r="C75" s="202">
        <v>12.49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5.2108280000000002</v>
      </c>
      <c r="J75" s="21">
        <f t="shared" si="22"/>
        <v>2.9139169999999996</v>
      </c>
      <c r="K75" s="21">
        <f t="shared" si="23"/>
        <v>3.7582409999999999</v>
      </c>
      <c r="L75" s="21">
        <f t="shared" si="24"/>
        <v>0.60701400000000005</v>
      </c>
      <c r="M75" s="156">
        <f t="shared" si="25"/>
        <v>12.49</v>
      </c>
      <c r="N75" s="22"/>
      <c r="P75" s="37">
        <f t="shared" si="17"/>
        <v>5.2108280000000002</v>
      </c>
      <c r="Q75" s="37">
        <f t="shared" si="18"/>
        <v>2.9139169999999996</v>
      </c>
      <c r="R75" s="37">
        <f t="shared" si="19"/>
        <v>3.7582409999999999</v>
      </c>
      <c r="S75" s="37">
        <f t="shared" si="20"/>
        <v>0.60701400000000005</v>
      </c>
      <c r="T75" s="37">
        <f t="shared" si="26"/>
        <v>12.49</v>
      </c>
    </row>
    <row r="76" spans="1:20">
      <c r="A76" s="8" t="s">
        <v>118</v>
      </c>
      <c r="B76" s="202">
        <v>12.49</v>
      </c>
      <c r="C76" s="202">
        <v>12.49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5.2108280000000002</v>
      </c>
      <c r="J76" s="21">
        <f t="shared" si="22"/>
        <v>2.9139169999999996</v>
      </c>
      <c r="K76" s="21">
        <f t="shared" si="23"/>
        <v>3.7582409999999999</v>
      </c>
      <c r="L76" s="21">
        <f t="shared" si="24"/>
        <v>0.60701400000000005</v>
      </c>
      <c r="M76" s="156">
        <f t="shared" si="25"/>
        <v>12.49</v>
      </c>
      <c r="N76" s="22"/>
      <c r="P76" s="37">
        <f t="shared" si="17"/>
        <v>5.2108280000000002</v>
      </c>
      <c r="Q76" s="37">
        <f t="shared" si="18"/>
        <v>2.9139169999999996</v>
      </c>
      <c r="R76" s="37">
        <f t="shared" si="19"/>
        <v>3.7582409999999999</v>
      </c>
      <c r="S76" s="37">
        <f t="shared" si="20"/>
        <v>0.60701400000000005</v>
      </c>
      <c r="T76" s="37">
        <f t="shared" si="26"/>
        <v>12.49</v>
      </c>
    </row>
    <row r="77" spans="1:20">
      <c r="A77" s="8" t="s">
        <v>119</v>
      </c>
      <c r="B77" s="202">
        <v>12.49</v>
      </c>
      <c r="C77" s="202">
        <v>12.49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5.2108280000000002</v>
      </c>
      <c r="J77" s="21">
        <f t="shared" si="22"/>
        <v>2.9139169999999996</v>
      </c>
      <c r="K77" s="21">
        <f t="shared" si="23"/>
        <v>3.7582409999999999</v>
      </c>
      <c r="L77" s="21">
        <f t="shared" si="24"/>
        <v>0.60701400000000005</v>
      </c>
      <c r="M77" s="156">
        <f t="shared" si="25"/>
        <v>12.49</v>
      </c>
      <c r="N77" s="22"/>
      <c r="P77" s="37">
        <f t="shared" si="17"/>
        <v>5.2108280000000002</v>
      </c>
      <c r="Q77" s="37">
        <f t="shared" si="18"/>
        <v>2.9139169999999996</v>
      </c>
      <c r="R77" s="37">
        <f t="shared" si="19"/>
        <v>3.7582409999999999</v>
      </c>
      <c r="S77" s="37">
        <f t="shared" si="20"/>
        <v>0.60701400000000005</v>
      </c>
      <c r="T77" s="37">
        <f t="shared" si="26"/>
        <v>12.49</v>
      </c>
    </row>
    <row r="78" spans="1:20">
      <c r="A78" s="8" t="s">
        <v>120</v>
      </c>
      <c r="B78" s="202">
        <v>12.49</v>
      </c>
      <c r="C78" s="202">
        <v>12.49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5.2108280000000002</v>
      </c>
      <c r="J78" s="21">
        <f t="shared" si="22"/>
        <v>2.9139169999999996</v>
      </c>
      <c r="K78" s="21">
        <f t="shared" si="23"/>
        <v>3.7582409999999999</v>
      </c>
      <c r="L78" s="21">
        <f t="shared" si="24"/>
        <v>0.60701400000000005</v>
      </c>
      <c r="M78" s="156">
        <f t="shared" si="25"/>
        <v>12.49</v>
      </c>
      <c r="N78" s="22"/>
      <c r="P78" s="37">
        <f t="shared" si="17"/>
        <v>5.2108280000000002</v>
      </c>
      <c r="Q78" s="37">
        <f t="shared" si="18"/>
        <v>2.9139169999999996</v>
      </c>
      <c r="R78" s="37">
        <f t="shared" si="19"/>
        <v>3.7582409999999999</v>
      </c>
      <c r="S78" s="37">
        <f t="shared" si="20"/>
        <v>0.60701400000000005</v>
      </c>
      <c r="T78" s="37">
        <f t="shared" si="26"/>
        <v>12.49</v>
      </c>
    </row>
    <row r="79" spans="1:20">
      <c r="A79" s="8" t="s">
        <v>121</v>
      </c>
      <c r="B79" s="202">
        <v>12.49</v>
      </c>
      <c r="C79" s="202">
        <v>12.49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5.2108280000000002</v>
      </c>
      <c r="J79" s="21">
        <f t="shared" si="22"/>
        <v>2.9139169999999996</v>
      </c>
      <c r="K79" s="21">
        <f t="shared" si="23"/>
        <v>3.7582409999999999</v>
      </c>
      <c r="L79" s="21">
        <f t="shared" si="24"/>
        <v>0.60701400000000005</v>
      </c>
      <c r="M79" s="156">
        <f t="shared" si="25"/>
        <v>12.49</v>
      </c>
      <c r="N79" s="22"/>
      <c r="P79" s="37">
        <f t="shared" si="17"/>
        <v>5.2108280000000002</v>
      </c>
      <c r="Q79" s="37">
        <f t="shared" si="18"/>
        <v>2.9139169999999996</v>
      </c>
      <c r="R79" s="37">
        <f t="shared" si="19"/>
        <v>3.7582409999999999</v>
      </c>
      <c r="S79" s="37">
        <f t="shared" si="20"/>
        <v>0.60701400000000005</v>
      </c>
      <c r="T79" s="37">
        <f t="shared" si="26"/>
        <v>12.49</v>
      </c>
    </row>
    <row r="80" spans="1:20">
      <c r="A80" s="8" t="s">
        <v>122</v>
      </c>
      <c r="B80" s="202">
        <v>12.49</v>
      </c>
      <c r="C80" s="202">
        <v>12.49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5.2108280000000002</v>
      </c>
      <c r="J80" s="21">
        <f t="shared" si="22"/>
        <v>2.9139169999999996</v>
      </c>
      <c r="K80" s="21">
        <f t="shared" si="23"/>
        <v>3.7582409999999999</v>
      </c>
      <c r="L80" s="21">
        <f t="shared" si="24"/>
        <v>0.60701400000000005</v>
      </c>
      <c r="M80" s="156">
        <f t="shared" si="25"/>
        <v>12.49</v>
      </c>
      <c r="N80" s="22"/>
      <c r="P80" s="37">
        <f t="shared" si="17"/>
        <v>5.2108280000000002</v>
      </c>
      <c r="Q80" s="37">
        <f t="shared" si="18"/>
        <v>2.9139169999999996</v>
      </c>
      <c r="R80" s="37">
        <f t="shared" si="19"/>
        <v>3.7582409999999999</v>
      </c>
      <c r="S80" s="37">
        <f t="shared" si="20"/>
        <v>0.60701400000000005</v>
      </c>
      <c r="T80" s="37">
        <f t="shared" si="26"/>
        <v>12.49</v>
      </c>
    </row>
    <row r="81" spans="1:20">
      <c r="A81" s="8" t="s">
        <v>123</v>
      </c>
      <c r="B81" s="202">
        <v>12.49</v>
      </c>
      <c r="C81" s="202">
        <v>12.49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5.2108280000000002</v>
      </c>
      <c r="J81" s="21">
        <f t="shared" si="22"/>
        <v>2.9139169999999996</v>
      </c>
      <c r="K81" s="21">
        <f t="shared" si="23"/>
        <v>3.7582409999999999</v>
      </c>
      <c r="L81" s="21">
        <f t="shared" si="24"/>
        <v>0.60701400000000005</v>
      </c>
      <c r="M81" s="156">
        <f t="shared" si="25"/>
        <v>12.49</v>
      </c>
      <c r="N81" s="22"/>
      <c r="P81" s="37">
        <f t="shared" si="17"/>
        <v>5.2108280000000002</v>
      </c>
      <c r="Q81" s="37">
        <f t="shared" si="18"/>
        <v>2.9139169999999996</v>
      </c>
      <c r="R81" s="37">
        <f t="shared" si="19"/>
        <v>3.7582409999999999</v>
      </c>
      <c r="S81" s="37">
        <f t="shared" si="20"/>
        <v>0.60701400000000005</v>
      </c>
      <c r="T81" s="37">
        <f t="shared" si="26"/>
        <v>12.49</v>
      </c>
    </row>
    <row r="82" spans="1:20">
      <c r="A82" s="8" t="s">
        <v>124</v>
      </c>
      <c r="B82" s="202">
        <v>12.49</v>
      </c>
      <c r="C82" s="202">
        <v>12.49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5.2108280000000002</v>
      </c>
      <c r="J82" s="21">
        <f t="shared" si="22"/>
        <v>2.9139169999999996</v>
      </c>
      <c r="K82" s="21">
        <f t="shared" si="23"/>
        <v>3.7582409999999999</v>
      </c>
      <c r="L82" s="21">
        <f t="shared" si="24"/>
        <v>0.60701400000000005</v>
      </c>
      <c r="M82" s="156">
        <f t="shared" si="25"/>
        <v>12.49</v>
      </c>
      <c r="N82" s="22"/>
      <c r="P82" s="37">
        <f t="shared" si="17"/>
        <v>5.2108280000000002</v>
      </c>
      <c r="Q82" s="37">
        <f t="shared" si="18"/>
        <v>2.9139169999999996</v>
      </c>
      <c r="R82" s="37">
        <f t="shared" si="19"/>
        <v>3.7582409999999999</v>
      </c>
      <c r="S82" s="37">
        <f t="shared" si="20"/>
        <v>0.60701400000000005</v>
      </c>
      <c r="T82" s="37">
        <f t="shared" si="26"/>
        <v>12.49</v>
      </c>
    </row>
    <row r="83" spans="1:20">
      <c r="A83" s="8" t="s">
        <v>125</v>
      </c>
      <c r="B83" s="202">
        <v>12.49</v>
      </c>
      <c r="C83" s="202">
        <v>12.49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5.2108280000000002</v>
      </c>
      <c r="J83" s="21">
        <f t="shared" si="22"/>
        <v>2.9139169999999996</v>
      </c>
      <c r="K83" s="21">
        <f t="shared" si="23"/>
        <v>3.7582409999999999</v>
      </c>
      <c r="L83" s="21">
        <f t="shared" si="24"/>
        <v>0.60701400000000005</v>
      </c>
      <c r="M83" s="156">
        <f t="shared" si="25"/>
        <v>12.49</v>
      </c>
      <c r="N83" s="22"/>
      <c r="P83" s="37">
        <f t="shared" si="17"/>
        <v>5.2108280000000002</v>
      </c>
      <c r="Q83" s="37">
        <f t="shared" si="18"/>
        <v>2.9139169999999996</v>
      </c>
      <c r="R83" s="37">
        <f t="shared" si="19"/>
        <v>3.7582409999999999</v>
      </c>
      <c r="S83" s="37">
        <f t="shared" si="20"/>
        <v>0.60701400000000005</v>
      </c>
      <c r="T83" s="37">
        <f t="shared" si="26"/>
        <v>12.49</v>
      </c>
    </row>
    <row r="84" spans="1:20">
      <c r="A84" s="8" t="s">
        <v>126</v>
      </c>
      <c r="B84" s="202">
        <v>12.49</v>
      </c>
      <c r="C84" s="202">
        <v>12.49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5.2108280000000002</v>
      </c>
      <c r="J84" s="21">
        <f t="shared" si="22"/>
        <v>2.9139169999999996</v>
      </c>
      <c r="K84" s="21">
        <f t="shared" si="23"/>
        <v>3.7582409999999999</v>
      </c>
      <c r="L84" s="21">
        <f t="shared" si="24"/>
        <v>0.60701400000000005</v>
      </c>
      <c r="M84" s="156">
        <f t="shared" si="25"/>
        <v>12.49</v>
      </c>
      <c r="N84" s="22"/>
      <c r="P84" s="37">
        <f t="shared" si="17"/>
        <v>5.2108280000000002</v>
      </c>
      <c r="Q84" s="37">
        <f t="shared" si="18"/>
        <v>2.9139169999999996</v>
      </c>
      <c r="R84" s="37">
        <f t="shared" si="19"/>
        <v>3.7582409999999999</v>
      </c>
      <c r="S84" s="37">
        <f t="shared" si="20"/>
        <v>0.60701400000000005</v>
      </c>
      <c r="T84" s="37">
        <f t="shared" si="26"/>
        <v>12.49</v>
      </c>
    </row>
    <row r="85" spans="1:20">
      <c r="A85" s="8" t="s">
        <v>127</v>
      </c>
      <c r="B85" s="202">
        <v>12.49</v>
      </c>
      <c r="C85" s="202">
        <v>12.49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5.2108280000000002</v>
      </c>
      <c r="J85" s="21">
        <f t="shared" si="22"/>
        <v>2.9139169999999996</v>
      </c>
      <c r="K85" s="21">
        <f t="shared" si="23"/>
        <v>3.7582409999999999</v>
      </c>
      <c r="L85" s="21">
        <f t="shared" si="24"/>
        <v>0.60701400000000005</v>
      </c>
      <c r="M85" s="156">
        <f t="shared" si="25"/>
        <v>12.49</v>
      </c>
      <c r="N85" s="22"/>
      <c r="P85" s="37">
        <f t="shared" si="17"/>
        <v>5.2108280000000002</v>
      </c>
      <c r="Q85" s="37">
        <f t="shared" si="18"/>
        <v>2.9139169999999996</v>
      </c>
      <c r="R85" s="37">
        <f t="shared" si="19"/>
        <v>3.7582409999999999</v>
      </c>
      <c r="S85" s="37">
        <f t="shared" si="20"/>
        <v>0.60701400000000005</v>
      </c>
      <c r="T85" s="37">
        <f t="shared" si="26"/>
        <v>12.49</v>
      </c>
    </row>
    <row r="86" spans="1:20">
      <c r="A86" s="8" t="s">
        <v>128</v>
      </c>
      <c r="B86" s="202">
        <v>12.49</v>
      </c>
      <c r="C86" s="202">
        <v>12.49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5.2108280000000002</v>
      </c>
      <c r="J86" s="21">
        <f t="shared" si="22"/>
        <v>2.9139169999999996</v>
      </c>
      <c r="K86" s="21">
        <f t="shared" si="23"/>
        <v>3.7582409999999999</v>
      </c>
      <c r="L86" s="21">
        <f t="shared" si="24"/>
        <v>0.60701400000000005</v>
      </c>
      <c r="M86" s="156">
        <f t="shared" si="25"/>
        <v>12.49</v>
      </c>
      <c r="N86" s="22"/>
      <c r="P86" s="37">
        <f t="shared" si="17"/>
        <v>5.2108280000000002</v>
      </c>
      <c r="Q86" s="37">
        <f t="shared" si="18"/>
        <v>2.9139169999999996</v>
      </c>
      <c r="R86" s="37">
        <f t="shared" si="19"/>
        <v>3.7582409999999999</v>
      </c>
      <c r="S86" s="37">
        <f t="shared" si="20"/>
        <v>0.60701400000000005</v>
      </c>
      <c r="T86" s="37">
        <f t="shared" si="26"/>
        <v>12.49</v>
      </c>
    </row>
    <row r="87" spans="1:20">
      <c r="A87" s="8" t="s">
        <v>129</v>
      </c>
      <c r="B87" s="202">
        <v>12.49</v>
      </c>
      <c r="C87" s="202">
        <v>12.49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5.2108280000000002</v>
      </c>
      <c r="J87" s="21">
        <f t="shared" si="22"/>
        <v>2.9139169999999996</v>
      </c>
      <c r="K87" s="21">
        <f t="shared" si="23"/>
        <v>3.7582409999999999</v>
      </c>
      <c r="L87" s="21">
        <f t="shared" si="24"/>
        <v>0.60701400000000005</v>
      </c>
      <c r="M87" s="156">
        <f t="shared" si="25"/>
        <v>12.49</v>
      </c>
      <c r="N87" s="22"/>
      <c r="P87" s="37">
        <f t="shared" si="17"/>
        <v>5.2108280000000002</v>
      </c>
      <c r="Q87" s="37">
        <f t="shared" si="18"/>
        <v>2.9139169999999996</v>
      </c>
      <c r="R87" s="37">
        <f t="shared" si="19"/>
        <v>3.7582409999999999</v>
      </c>
      <c r="S87" s="37">
        <f t="shared" si="20"/>
        <v>0.60701400000000005</v>
      </c>
      <c r="T87" s="37">
        <f t="shared" si="26"/>
        <v>12.49</v>
      </c>
    </row>
    <row r="88" spans="1:20">
      <c r="A88" s="8" t="s">
        <v>130</v>
      </c>
      <c r="B88" s="202">
        <v>12.49</v>
      </c>
      <c r="C88" s="202">
        <v>12.49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5.2108280000000002</v>
      </c>
      <c r="J88" s="21">
        <f t="shared" si="22"/>
        <v>2.9139169999999996</v>
      </c>
      <c r="K88" s="21">
        <f t="shared" si="23"/>
        <v>3.7582409999999999</v>
      </c>
      <c r="L88" s="21">
        <f t="shared" si="24"/>
        <v>0.60701400000000005</v>
      </c>
      <c r="M88" s="156">
        <f t="shared" si="25"/>
        <v>12.49</v>
      </c>
      <c r="N88" s="22"/>
      <c r="P88" s="37">
        <f t="shared" si="17"/>
        <v>5.2108280000000002</v>
      </c>
      <c r="Q88" s="37">
        <f t="shared" si="18"/>
        <v>2.9139169999999996</v>
      </c>
      <c r="R88" s="37">
        <f t="shared" si="19"/>
        <v>3.7582409999999999</v>
      </c>
      <c r="S88" s="37">
        <f t="shared" si="20"/>
        <v>0.60701400000000005</v>
      </c>
      <c r="T88" s="37">
        <f t="shared" si="26"/>
        <v>12.49</v>
      </c>
    </row>
    <row r="89" spans="1:20">
      <c r="A89" s="8" t="s">
        <v>131</v>
      </c>
      <c r="B89" s="202">
        <v>12.49</v>
      </c>
      <c r="C89" s="202">
        <v>12.49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5.2108280000000002</v>
      </c>
      <c r="J89" s="21">
        <f t="shared" si="22"/>
        <v>2.9139169999999996</v>
      </c>
      <c r="K89" s="21">
        <f t="shared" si="23"/>
        <v>3.7582409999999999</v>
      </c>
      <c r="L89" s="21">
        <f t="shared" si="24"/>
        <v>0.60701400000000005</v>
      </c>
      <c r="M89" s="156">
        <f t="shared" si="25"/>
        <v>12.49</v>
      </c>
      <c r="N89" s="22"/>
      <c r="P89" s="37">
        <f t="shared" si="17"/>
        <v>5.2108280000000002</v>
      </c>
      <c r="Q89" s="37">
        <f t="shared" si="18"/>
        <v>2.9139169999999996</v>
      </c>
      <c r="R89" s="37">
        <f t="shared" si="19"/>
        <v>3.7582409999999999</v>
      </c>
      <c r="S89" s="37">
        <f t="shared" si="20"/>
        <v>0.60701400000000005</v>
      </c>
      <c r="T89" s="37">
        <f t="shared" si="26"/>
        <v>12.49</v>
      </c>
    </row>
    <row r="90" spans="1:20">
      <c r="A90" s="8" t="s">
        <v>132</v>
      </c>
      <c r="B90" s="202">
        <v>12.49</v>
      </c>
      <c r="C90" s="202">
        <v>12.49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5.2108280000000002</v>
      </c>
      <c r="J90" s="21">
        <f t="shared" si="22"/>
        <v>2.9139169999999996</v>
      </c>
      <c r="K90" s="21">
        <f t="shared" si="23"/>
        <v>3.7582409999999999</v>
      </c>
      <c r="L90" s="21">
        <f t="shared" si="24"/>
        <v>0.60701400000000005</v>
      </c>
      <c r="M90" s="156">
        <f t="shared" si="25"/>
        <v>12.49</v>
      </c>
      <c r="N90" s="22"/>
      <c r="P90" s="37">
        <f t="shared" si="17"/>
        <v>5.2108280000000002</v>
      </c>
      <c r="Q90" s="37">
        <f t="shared" si="18"/>
        <v>2.9139169999999996</v>
      </c>
      <c r="R90" s="37">
        <f t="shared" si="19"/>
        <v>3.7582409999999999</v>
      </c>
      <c r="S90" s="37">
        <f t="shared" si="20"/>
        <v>0.60701400000000005</v>
      </c>
      <c r="T90" s="37">
        <f t="shared" si="26"/>
        <v>12.49</v>
      </c>
    </row>
    <row r="91" spans="1:20">
      <c r="A91" s="8" t="s">
        <v>133</v>
      </c>
      <c r="B91" s="202">
        <v>12.49</v>
      </c>
      <c r="C91" s="202">
        <v>12.49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5.2108280000000002</v>
      </c>
      <c r="J91" s="21">
        <f t="shared" si="22"/>
        <v>2.9139169999999996</v>
      </c>
      <c r="K91" s="21">
        <f t="shared" si="23"/>
        <v>3.7582409999999999</v>
      </c>
      <c r="L91" s="21">
        <f t="shared" si="24"/>
        <v>0.60701400000000005</v>
      </c>
      <c r="M91" s="156">
        <f t="shared" si="25"/>
        <v>12.49</v>
      </c>
      <c r="N91" s="22"/>
      <c r="P91" s="37">
        <f t="shared" si="17"/>
        <v>5.2108280000000002</v>
      </c>
      <c r="Q91" s="37">
        <f t="shared" si="18"/>
        <v>2.9139169999999996</v>
      </c>
      <c r="R91" s="37">
        <f t="shared" si="19"/>
        <v>3.7582409999999999</v>
      </c>
      <c r="S91" s="37">
        <f t="shared" si="20"/>
        <v>0.60701400000000005</v>
      </c>
      <c r="T91" s="37">
        <f t="shared" si="26"/>
        <v>12.49</v>
      </c>
    </row>
    <row r="92" spans="1:20">
      <c r="A92" s="8" t="s">
        <v>134</v>
      </c>
      <c r="B92" s="202">
        <v>12.49</v>
      </c>
      <c r="C92" s="202">
        <v>12.49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5.2108280000000002</v>
      </c>
      <c r="J92" s="21">
        <f t="shared" si="22"/>
        <v>2.9139169999999996</v>
      </c>
      <c r="K92" s="21">
        <f t="shared" si="23"/>
        <v>3.7582409999999999</v>
      </c>
      <c r="L92" s="21">
        <f t="shared" si="24"/>
        <v>0.60701400000000005</v>
      </c>
      <c r="M92" s="156">
        <f t="shared" si="25"/>
        <v>12.49</v>
      </c>
      <c r="N92" s="22"/>
      <c r="P92" s="37">
        <f t="shared" si="17"/>
        <v>5.2108280000000002</v>
      </c>
      <c r="Q92" s="37">
        <f t="shared" si="18"/>
        <v>2.9139169999999996</v>
      </c>
      <c r="R92" s="37">
        <f t="shared" si="19"/>
        <v>3.7582409999999999</v>
      </c>
      <c r="S92" s="37">
        <f t="shared" si="20"/>
        <v>0.60701400000000005</v>
      </c>
      <c r="T92" s="37">
        <f t="shared" si="26"/>
        <v>12.49</v>
      </c>
    </row>
    <row r="93" spans="1:20">
      <c r="A93" s="8" t="s">
        <v>135</v>
      </c>
      <c r="B93" s="202">
        <v>12.49</v>
      </c>
      <c r="C93" s="202">
        <v>12.49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5.2108280000000002</v>
      </c>
      <c r="J93" s="21">
        <f t="shared" si="22"/>
        <v>2.9139169999999996</v>
      </c>
      <c r="K93" s="21">
        <f t="shared" si="23"/>
        <v>3.7582409999999999</v>
      </c>
      <c r="L93" s="21">
        <f t="shared" si="24"/>
        <v>0.60701400000000005</v>
      </c>
      <c r="M93" s="156">
        <f t="shared" si="25"/>
        <v>12.49</v>
      </c>
      <c r="N93" s="22"/>
      <c r="P93" s="37">
        <f t="shared" si="17"/>
        <v>5.2108280000000002</v>
      </c>
      <c r="Q93" s="37">
        <f t="shared" si="18"/>
        <v>2.9139169999999996</v>
      </c>
      <c r="R93" s="37">
        <f t="shared" si="19"/>
        <v>3.7582409999999999</v>
      </c>
      <c r="S93" s="37">
        <f t="shared" si="20"/>
        <v>0.60701400000000005</v>
      </c>
      <c r="T93" s="37">
        <f t="shared" si="26"/>
        <v>12.49</v>
      </c>
    </row>
    <row r="94" spans="1:20">
      <c r="A94" s="8" t="s">
        <v>136</v>
      </c>
      <c r="B94" s="202">
        <v>12.49</v>
      </c>
      <c r="C94" s="202">
        <v>12.49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5.2108280000000002</v>
      </c>
      <c r="J94" s="21">
        <f t="shared" si="22"/>
        <v>2.9139169999999996</v>
      </c>
      <c r="K94" s="21">
        <f t="shared" si="23"/>
        <v>3.7582409999999999</v>
      </c>
      <c r="L94" s="21">
        <f t="shared" si="24"/>
        <v>0.60701400000000005</v>
      </c>
      <c r="M94" s="156">
        <f t="shared" si="25"/>
        <v>12.49</v>
      </c>
      <c r="N94" s="22"/>
      <c r="P94" s="37">
        <f t="shared" si="17"/>
        <v>5.2108280000000002</v>
      </c>
      <c r="Q94" s="37">
        <f t="shared" si="18"/>
        <v>2.9139169999999996</v>
      </c>
      <c r="R94" s="37">
        <f t="shared" si="19"/>
        <v>3.7582409999999999</v>
      </c>
      <c r="S94" s="37">
        <f t="shared" si="20"/>
        <v>0.60701400000000005</v>
      </c>
      <c r="T94" s="37">
        <f t="shared" si="26"/>
        <v>12.49</v>
      </c>
    </row>
    <row r="95" spans="1:20">
      <c r="A95" s="8" t="s">
        <v>137</v>
      </c>
      <c r="B95" s="202">
        <v>12.49</v>
      </c>
      <c r="C95" s="202">
        <v>12.49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5.2108280000000002</v>
      </c>
      <c r="J95" s="21">
        <f t="shared" si="22"/>
        <v>2.9139169999999996</v>
      </c>
      <c r="K95" s="21">
        <f t="shared" si="23"/>
        <v>3.7582409999999999</v>
      </c>
      <c r="L95" s="21">
        <f t="shared" si="24"/>
        <v>0.60701400000000005</v>
      </c>
      <c r="M95" s="156">
        <f t="shared" si="25"/>
        <v>12.49</v>
      </c>
      <c r="N95" s="22"/>
      <c r="P95" s="37">
        <f t="shared" si="17"/>
        <v>5.2108280000000002</v>
      </c>
      <c r="Q95" s="37">
        <f t="shared" si="18"/>
        <v>2.9139169999999996</v>
      </c>
      <c r="R95" s="37">
        <f t="shared" si="19"/>
        <v>3.7582409999999999</v>
      </c>
      <c r="S95" s="37">
        <f t="shared" si="20"/>
        <v>0.60701400000000005</v>
      </c>
      <c r="T95" s="37">
        <f t="shared" si="26"/>
        <v>12.49</v>
      </c>
    </row>
    <row r="96" spans="1:20">
      <c r="A96" s="8" t="s">
        <v>138</v>
      </c>
      <c r="B96" s="202">
        <v>12.49</v>
      </c>
      <c r="C96" s="202">
        <v>12.49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5.2108280000000002</v>
      </c>
      <c r="J96" s="21">
        <f t="shared" si="22"/>
        <v>2.9139169999999996</v>
      </c>
      <c r="K96" s="21">
        <f t="shared" si="23"/>
        <v>3.7582409999999999</v>
      </c>
      <c r="L96" s="21">
        <f t="shared" si="24"/>
        <v>0.60701400000000005</v>
      </c>
      <c r="M96" s="156">
        <f t="shared" si="25"/>
        <v>12.49</v>
      </c>
      <c r="N96" s="22"/>
      <c r="P96" s="37">
        <f t="shared" si="17"/>
        <v>5.2108280000000002</v>
      </c>
      <c r="Q96" s="37">
        <f t="shared" si="18"/>
        <v>2.9139169999999996</v>
      </c>
      <c r="R96" s="37">
        <f t="shared" si="19"/>
        <v>3.7582409999999999</v>
      </c>
      <c r="S96" s="37">
        <f t="shared" si="20"/>
        <v>0.60701400000000005</v>
      </c>
      <c r="T96" s="37">
        <f t="shared" si="26"/>
        <v>12.49</v>
      </c>
    </row>
    <row r="97" spans="1:23">
      <c r="A97" s="8" t="s">
        <v>139</v>
      </c>
      <c r="B97" s="202">
        <v>12.49</v>
      </c>
      <c r="C97" s="202">
        <v>12.49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5.2108280000000002</v>
      </c>
      <c r="J97" s="21">
        <f t="shared" si="22"/>
        <v>2.9139169999999996</v>
      </c>
      <c r="K97" s="21">
        <f t="shared" si="23"/>
        <v>3.7582409999999999</v>
      </c>
      <c r="L97" s="21">
        <f t="shared" si="24"/>
        <v>0.60701400000000005</v>
      </c>
      <c r="M97" s="156">
        <f t="shared" si="25"/>
        <v>12.49</v>
      </c>
      <c r="N97" s="22"/>
      <c r="P97" s="37">
        <f t="shared" si="17"/>
        <v>5.2108280000000002</v>
      </c>
      <c r="Q97" s="37">
        <f t="shared" si="18"/>
        <v>2.9139169999999996</v>
      </c>
      <c r="R97" s="37">
        <f t="shared" si="19"/>
        <v>3.7582409999999999</v>
      </c>
      <c r="S97" s="37">
        <f t="shared" si="20"/>
        <v>0.60701400000000005</v>
      </c>
      <c r="T97" s="37">
        <f t="shared" si="26"/>
        <v>12.49</v>
      </c>
    </row>
    <row r="98" spans="1:23" ht="15.75" thickBot="1">
      <c r="A98" s="8" t="s">
        <v>140</v>
      </c>
      <c r="B98" s="202">
        <v>12.49</v>
      </c>
      <c r="C98" s="202">
        <v>12.49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5.2108280000000002</v>
      </c>
      <c r="J98" s="21">
        <f t="shared" si="22"/>
        <v>2.9139169999999996</v>
      </c>
      <c r="K98" s="21">
        <f t="shared" si="23"/>
        <v>3.7582409999999999</v>
      </c>
      <c r="L98" s="21">
        <f t="shared" si="24"/>
        <v>0.60701400000000005</v>
      </c>
      <c r="M98" s="156">
        <f t="shared" si="25"/>
        <v>12.49</v>
      </c>
      <c r="N98" s="22"/>
      <c r="P98" s="37">
        <f t="shared" si="17"/>
        <v>5.2108280000000002</v>
      </c>
      <c r="Q98" s="37">
        <f t="shared" si="18"/>
        <v>2.9139169999999996</v>
      </c>
      <c r="R98" s="37">
        <f t="shared" si="19"/>
        <v>3.7582409999999999</v>
      </c>
      <c r="S98" s="37">
        <f t="shared" si="20"/>
        <v>0.60701400000000005</v>
      </c>
      <c r="T98" s="37">
        <f t="shared" si="26"/>
        <v>12.49</v>
      </c>
    </row>
    <row r="99" spans="1:23" ht="15.75" thickBot="1">
      <c r="A99" s="8" t="s">
        <v>171</v>
      </c>
      <c r="B99" s="20">
        <f t="shared" ref="B99:H99" si="27">SUM(B3:B98)/4000</f>
        <v>0.29742000000000024</v>
      </c>
      <c r="C99" s="20">
        <f t="shared" si="27"/>
        <v>0.29742000000000024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0.12408362399999982</v>
      </c>
      <c r="J99" s="157">
        <f t="shared" ref="J99:L99" si="28">SUM(J3:J98)/4000</f>
        <v>6.9388086000000071E-2</v>
      </c>
      <c r="K99" s="157">
        <f t="shared" si="28"/>
        <v>8.9493677999999882E-2</v>
      </c>
      <c r="L99" s="157">
        <f t="shared" si="28"/>
        <v>1.4454611999999986E-2</v>
      </c>
      <c r="M99" s="158">
        <f>SUM(M3:M98)/4000</f>
        <v>0.29742000000000024</v>
      </c>
      <c r="N99" s="23"/>
      <c r="P99" s="37">
        <f>SUM(P3:P98)/4000</f>
        <v>0.12408362399999982</v>
      </c>
      <c r="Q99" s="37">
        <f t="shared" ref="Q99:S99" si="29">SUM(Q3:Q98)/4000</f>
        <v>6.9388086000000071E-2</v>
      </c>
      <c r="R99" s="37">
        <f t="shared" si="29"/>
        <v>8.9493677999999882E-2</v>
      </c>
      <c r="S99" s="37">
        <f t="shared" si="29"/>
        <v>1.4454611999999986E-2</v>
      </c>
      <c r="T99" s="37">
        <f t="shared" si="26"/>
        <v>0.2974199999999998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130.26</v>
      </c>
      <c r="I3" s="53">
        <v>30.3</v>
      </c>
      <c r="J3" s="53">
        <v>0</v>
      </c>
      <c r="K3" s="53">
        <v>0</v>
      </c>
      <c r="L3" s="53">
        <v>0</v>
      </c>
      <c r="M3" s="72">
        <v>0.19</v>
      </c>
      <c r="N3" s="71">
        <v>0</v>
      </c>
      <c r="O3" s="53">
        <v>0</v>
      </c>
      <c r="P3" s="53">
        <v>0</v>
      </c>
      <c r="Q3" s="53">
        <v>-65</v>
      </c>
      <c r="R3" s="53">
        <v>0</v>
      </c>
      <c r="S3" s="72">
        <v>0</v>
      </c>
      <c r="U3" s="73">
        <v>-65</v>
      </c>
      <c r="V3" s="74">
        <v>160.75</v>
      </c>
      <c r="W3">
        <v>130.26</v>
      </c>
      <c r="X3">
        <v>30.3</v>
      </c>
      <c r="Y3">
        <v>-65</v>
      </c>
      <c r="Z3">
        <v>0.19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78.28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-65</v>
      </c>
      <c r="R4" s="46">
        <v>0</v>
      </c>
      <c r="S4" s="74">
        <v>0</v>
      </c>
      <c r="U4" s="73">
        <v>-65</v>
      </c>
      <c r="V4" s="74">
        <v>78.28</v>
      </c>
      <c r="W4">
        <v>78.28</v>
      </c>
      <c r="X4">
        <v>0</v>
      </c>
      <c r="Y4">
        <v>-65</v>
      </c>
      <c r="Z4">
        <v>0</v>
      </c>
      <c r="AA4">
        <v>0</v>
      </c>
    </row>
    <row r="5" spans="1:27">
      <c r="G5" t="s">
        <v>47</v>
      </c>
      <c r="H5" s="73">
        <v>67.650000000000006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-65</v>
      </c>
      <c r="R5" s="46">
        <v>0</v>
      </c>
      <c r="S5" s="74">
        <v>0</v>
      </c>
      <c r="U5" s="73">
        <v>-65</v>
      </c>
      <c r="V5" s="74">
        <v>67.650000000000006</v>
      </c>
      <c r="W5">
        <v>67.650000000000006</v>
      </c>
      <c r="X5">
        <v>0</v>
      </c>
      <c r="Y5">
        <v>-65</v>
      </c>
      <c r="Z5">
        <v>0</v>
      </c>
      <c r="AA5">
        <v>0</v>
      </c>
    </row>
    <row r="6" spans="1:27">
      <c r="G6" t="s">
        <v>48</v>
      </c>
      <c r="H6" s="73">
        <v>33.82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-65</v>
      </c>
      <c r="R6" s="46">
        <v>0</v>
      </c>
      <c r="S6" s="74">
        <v>0</v>
      </c>
      <c r="U6" s="73">
        <v>-65</v>
      </c>
      <c r="V6" s="74">
        <v>33.82</v>
      </c>
      <c r="W6">
        <v>33.82</v>
      </c>
      <c r="X6">
        <v>0</v>
      </c>
      <c r="Y6">
        <v>-65</v>
      </c>
      <c r="Z6">
        <v>0</v>
      </c>
      <c r="AA6">
        <v>0</v>
      </c>
    </row>
    <row r="7" spans="1:27">
      <c r="G7" t="s">
        <v>49</v>
      </c>
      <c r="H7" s="73">
        <v>44.45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44.45</v>
      </c>
      <c r="W7">
        <v>44.45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7.73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7.73</v>
      </c>
      <c r="W8">
        <v>7.73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-60</v>
      </c>
      <c r="R9" s="46">
        <v>0</v>
      </c>
      <c r="S9" s="74">
        <v>0</v>
      </c>
      <c r="U9" s="73">
        <v>-60</v>
      </c>
      <c r="V9" s="74">
        <v>0</v>
      </c>
      <c r="W9">
        <v>0</v>
      </c>
      <c r="X9">
        <v>0</v>
      </c>
      <c r="Y9">
        <v>-60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-60</v>
      </c>
      <c r="R10" s="46">
        <v>0</v>
      </c>
      <c r="S10" s="74">
        <v>0</v>
      </c>
      <c r="U10" s="73">
        <v>-60</v>
      </c>
      <c r="V10" s="74">
        <v>0</v>
      </c>
      <c r="W10">
        <v>0</v>
      </c>
      <c r="X10">
        <v>0</v>
      </c>
      <c r="Y10">
        <v>-60</v>
      </c>
      <c r="Z10">
        <v>0</v>
      </c>
      <c r="AA10">
        <v>0</v>
      </c>
    </row>
    <row r="11" spans="1:27">
      <c r="G11" t="s">
        <v>53</v>
      </c>
      <c r="H11" s="73">
        <v>613.66999999999996</v>
      </c>
      <c r="I11" s="46">
        <v>0</v>
      </c>
      <c r="J11" s="46">
        <v>154.62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-40</v>
      </c>
      <c r="R11" s="46">
        <v>0</v>
      </c>
      <c r="S11" s="74">
        <v>0</v>
      </c>
      <c r="U11" s="73">
        <v>-40</v>
      </c>
      <c r="V11" s="74">
        <v>768.29</v>
      </c>
      <c r="W11">
        <v>613.66999999999996</v>
      </c>
      <c r="X11">
        <v>0</v>
      </c>
      <c r="Y11">
        <v>-40</v>
      </c>
      <c r="Z11">
        <v>0</v>
      </c>
      <c r="AA11">
        <v>154.62</v>
      </c>
    </row>
    <row r="12" spans="1:27">
      <c r="G12" t="s">
        <v>54</v>
      </c>
      <c r="H12" s="73">
        <v>577.9</v>
      </c>
      <c r="I12" s="46">
        <v>0</v>
      </c>
      <c r="J12" s="46">
        <v>132.4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-40</v>
      </c>
      <c r="R12" s="46">
        <v>0</v>
      </c>
      <c r="S12" s="74">
        <v>0</v>
      </c>
      <c r="U12" s="73">
        <v>-40</v>
      </c>
      <c r="V12" s="74">
        <v>710.3</v>
      </c>
      <c r="W12">
        <v>577.9</v>
      </c>
      <c r="X12">
        <v>0</v>
      </c>
      <c r="Y12">
        <v>-40</v>
      </c>
      <c r="Z12">
        <v>0</v>
      </c>
      <c r="AA12">
        <v>132.4</v>
      </c>
    </row>
    <row r="13" spans="1:27">
      <c r="G13" t="s">
        <v>55</v>
      </c>
      <c r="H13" s="73">
        <v>545.04999999999995</v>
      </c>
      <c r="I13" s="46">
        <v>0</v>
      </c>
      <c r="J13" s="46">
        <v>110.17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-40</v>
      </c>
      <c r="R13" s="46">
        <v>0</v>
      </c>
      <c r="S13" s="74">
        <v>0</v>
      </c>
      <c r="U13" s="73">
        <v>-40</v>
      </c>
      <c r="V13" s="74">
        <v>655.22</v>
      </c>
      <c r="W13">
        <v>545.04999999999995</v>
      </c>
      <c r="X13">
        <v>0</v>
      </c>
      <c r="Y13">
        <v>-40</v>
      </c>
      <c r="Z13">
        <v>0</v>
      </c>
      <c r="AA13">
        <v>110.17</v>
      </c>
    </row>
    <row r="14" spans="1:27">
      <c r="G14" t="s">
        <v>56</v>
      </c>
      <c r="H14" s="73">
        <v>510.26</v>
      </c>
      <c r="I14" s="46">
        <v>0</v>
      </c>
      <c r="J14" s="46">
        <v>85.04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-40</v>
      </c>
      <c r="R14" s="46">
        <v>0</v>
      </c>
      <c r="S14" s="74">
        <v>0</v>
      </c>
      <c r="U14" s="73">
        <v>-40</v>
      </c>
      <c r="V14" s="74">
        <v>595.29999999999995</v>
      </c>
      <c r="W14">
        <v>510.26</v>
      </c>
      <c r="X14">
        <v>0</v>
      </c>
      <c r="Y14">
        <v>-40</v>
      </c>
      <c r="Z14">
        <v>0</v>
      </c>
      <c r="AA14">
        <v>85.04</v>
      </c>
    </row>
    <row r="15" spans="1:27">
      <c r="G15" t="s">
        <v>57</v>
      </c>
      <c r="H15" s="73">
        <v>445.02</v>
      </c>
      <c r="I15" s="46">
        <v>0</v>
      </c>
      <c r="J15" s="46">
        <v>121.77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-40</v>
      </c>
      <c r="R15" s="46">
        <v>0</v>
      </c>
      <c r="S15" s="74">
        <v>0</v>
      </c>
      <c r="U15" s="73">
        <v>-40</v>
      </c>
      <c r="V15" s="74">
        <v>566.79</v>
      </c>
      <c r="W15">
        <v>445.02</v>
      </c>
      <c r="X15">
        <v>0</v>
      </c>
      <c r="Y15">
        <v>-40</v>
      </c>
      <c r="Z15">
        <v>0</v>
      </c>
      <c r="AA15">
        <v>121.77</v>
      </c>
    </row>
    <row r="16" spans="1:27">
      <c r="G16" t="s">
        <v>58</v>
      </c>
      <c r="H16" s="73">
        <v>409.46</v>
      </c>
      <c r="I16" s="46">
        <v>0</v>
      </c>
      <c r="J16" s="46">
        <v>91.81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-40</v>
      </c>
      <c r="R16" s="46">
        <v>0</v>
      </c>
      <c r="S16" s="74">
        <v>0</v>
      </c>
      <c r="U16" s="73">
        <v>-40</v>
      </c>
      <c r="V16" s="74">
        <v>501.27</v>
      </c>
      <c r="W16">
        <v>409.46</v>
      </c>
      <c r="X16">
        <v>0</v>
      </c>
      <c r="Y16">
        <v>-40</v>
      </c>
      <c r="Z16">
        <v>0</v>
      </c>
      <c r="AA16">
        <v>91.81</v>
      </c>
    </row>
    <row r="17" spans="7:27">
      <c r="G17" t="s">
        <v>59</v>
      </c>
      <c r="H17" s="73">
        <v>382.98</v>
      </c>
      <c r="I17" s="46">
        <v>0</v>
      </c>
      <c r="J17" s="46">
        <v>67.650000000000006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-40</v>
      </c>
      <c r="R17" s="46">
        <v>0</v>
      </c>
      <c r="S17" s="74">
        <v>0</v>
      </c>
      <c r="U17" s="73">
        <v>-40</v>
      </c>
      <c r="V17" s="74">
        <v>450.63</v>
      </c>
      <c r="W17">
        <v>382.98</v>
      </c>
      <c r="X17">
        <v>0</v>
      </c>
      <c r="Y17">
        <v>-40</v>
      </c>
      <c r="Z17">
        <v>0</v>
      </c>
      <c r="AA17">
        <v>67.650000000000006</v>
      </c>
    </row>
    <row r="18" spans="7:27">
      <c r="G18" t="s">
        <v>60</v>
      </c>
      <c r="H18" s="73">
        <v>342.69</v>
      </c>
      <c r="I18" s="46">
        <v>0</v>
      </c>
      <c r="J18" s="46">
        <v>44.45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-40</v>
      </c>
      <c r="R18" s="46">
        <v>0</v>
      </c>
      <c r="S18" s="74">
        <v>0</v>
      </c>
      <c r="U18" s="73">
        <v>-40</v>
      </c>
      <c r="V18" s="74">
        <v>387.14</v>
      </c>
      <c r="W18">
        <v>342.69</v>
      </c>
      <c r="X18">
        <v>0</v>
      </c>
      <c r="Y18">
        <v>-40</v>
      </c>
      <c r="Z18">
        <v>0</v>
      </c>
      <c r="AA18">
        <v>44.45</v>
      </c>
    </row>
    <row r="19" spans="7:27">
      <c r="G19" t="s">
        <v>61</v>
      </c>
      <c r="H19" s="73">
        <v>331.28</v>
      </c>
      <c r="I19" s="46">
        <v>0</v>
      </c>
      <c r="J19" s="46">
        <v>24.16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-40</v>
      </c>
      <c r="R19" s="46">
        <v>0</v>
      </c>
      <c r="S19" s="74">
        <v>0</v>
      </c>
      <c r="U19" s="73">
        <v>-40</v>
      </c>
      <c r="V19" s="74">
        <v>355.44</v>
      </c>
      <c r="W19">
        <v>331.28</v>
      </c>
      <c r="X19">
        <v>0</v>
      </c>
      <c r="Y19">
        <v>-40</v>
      </c>
      <c r="Z19">
        <v>0</v>
      </c>
      <c r="AA19">
        <v>24.16</v>
      </c>
    </row>
    <row r="20" spans="7:27">
      <c r="G20" t="s">
        <v>62</v>
      </c>
      <c r="H20" s="73">
        <v>292.92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-40</v>
      </c>
      <c r="R20" s="46">
        <v>0</v>
      </c>
      <c r="S20" s="74">
        <v>0</v>
      </c>
      <c r="U20" s="73">
        <v>-40</v>
      </c>
      <c r="V20" s="74">
        <v>292.92</v>
      </c>
      <c r="W20">
        <v>292.92</v>
      </c>
      <c r="X20">
        <v>0</v>
      </c>
      <c r="Y20">
        <v>-40</v>
      </c>
      <c r="Z20">
        <v>0</v>
      </c>
      <c r="AA20">
        <v>0</v>
      </c>
    </row>
    <row r="21" spans="7:27">
      <c r="G21" t="s">
        <v>63</v>
      </c>
      <c r="H21" s="73">
        <v>220.63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-40</v>
      </c>
      <c r="R21" s="46">
        <v>0</v>
      </c>
      <c r="S21" s="74">
        <v>0</v>
      </c>
      <c r="U21" s="73">
        <v>-40</v>
      </c>
      <c r="V21" s="74">
        <v>220.63</v>
      </c>
      <c r="W21">
        <v>220.63</v>
      </c>
      <c r="X21">
        <v>0</v>
      </c>
      <c r="Y21">
        <v>-40</v>
      </c>
      <c r="Z21">
        <v>0</v>
      </c>
      <c r="AA21">
        <v>0</v>
      </c>
    </row>
    <row r="22" spans="7:27">
      <c r="G22" t="s">
        <v>64</v>
      </c>
      <c r="H22" s="73">
        <v>164.87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-40</v>
      </c>
      <c r="R22" s="46">
        <v>0</v>
      </c>
      <c r="S22" s="74">
        <v>0</v>
      </c>
      <c r="U22" s="73">
        <v>-40</v>
      </c>
      <c r="V22" s="74">
        <v>164.87</v>
      </c>
      <c r="W22">
        <v>164.87</v>
      </c>
      <c r="X22">
        <v>0</v>
      </c>
      <c r="Y22">
        <v>-40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-19</v>
      </c>
      <c r="R23" s="46">
        <v>0</v>
      </c>
      <c r="S23" s="74">
        <v>0</v>
      </c>
      <c r="U23" s="73">
        <v>-19</v>
      </c>
      <c r="V23" s="74">
        <v>0</v>
      </c>
      <c r="W23">
        <v>0</v>
      </c>
      <c r="X23">
        <v>0</v>
      </c>
      <c r="Y23">
        <v>-19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-35</v>
      </c>
      <c r="R24" s="46">
        <v>0</v>
      </c>
      <c r="S24" s="74">
        <v>0</v>
      </c>
      <c r="U24" s="73">
        <v>-35</v>
      </c>
      <c r="V24" s="74">
        <v>0</v>
      </c>
      <c r="W24">
        <v>0</v>
      </c>
      <c r="X24">
        <v>0</v>
      </c>
      <c r="Y24">
        <v>-35</v>
      </c>
      <c r="Z24">
        <v>0</v>
      </c>
      <c r="AA24">
        <v>0</v>
      </c>
    </row>
    <row r="25" spans="7:27">
      <c r="G25" t="s">
        <v>67</v>
      </c>
      <c r="H25" s="73">
        <v>143.03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-29</v>
      </c>
      <c r="R25" s="46">
        <v>0</v>
      </c>
      <c r="S25" s="74">
        <v>0</v>
      </c>
      <c r="U25" s="73">
        <v>-29</v>
      </c>
      <c r="V25" s="74">
        <v>143.03</v>
      </c>
      <c r="W25">
        <v>143.03</v>
      </c>
      <c r="X25">
        <v>0</v>
      </c>
      <c r="Y25">
        <v>-29</v>
      </c>
      <c r="Z25">
        <v>0</v>
      </c>
      <c r="AA25">
        <v>0</v>
      </c>
    </row>
    <row r="26" spans="7:27">
      <c r="G26" t="s">
        <v>68</v>
      </c>
      <c r="H26" s="73">
        <v>85.04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-19</v>
      </c>
      <c r="R26" s="46">
        <v>0</v>
      </c>
      <c r="S26" s="74">
        <v>0</v>
      </c>
      <c r="U26" s="73">
        <v>-19</v>
      </c>
      <c r="V26" s="74">
        <v>85.04</v>
      </c>
      <c r="W26">
        <v>85.04</v>
      </c>
      <c r="X26">
        <v>0</v>
      </c>
      <c r="Y26">
        <v>-19</v>
      </c>
      <c r="Z26">
        <v>0</v>
      </c>
      <c r="AA26">
        <v>0</v>
      </c>
    </row>
    <row r="27" spans="7:27">
      <c r="G27" t="s">
        <v>69</v>
      </c>
      <c r="H27" s="73">
        <v>38.659999999999997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-17</v>
      </c>
      <c r="R27" s="46">
        <v>0</v>
      </c>
      <c r="S27" s="74">
        <v>0</v>
      </c>
      <c r="U27" s="73">
        <v>-17</v>
      </c>
      <c r="V27" s="74">
        <v>38.659999999999997</v>
      </c>
      <c r="W27">
        <v>38.659999999999997</v>
      </c>
      <c r="X27">
        <v>0</v>
      </c>
      <c r="Y27">
        <v>-17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-16</v>
      </c>
      <c r="R28" s="46">
        <v>0</v>
      </c>
      <c r="S28" s="74">
        <v>0</v>
      </c>
      <c r="U28" s="73">
        <v>-16</v>
      </c>
      <c r="V28" s="74">
        <v>0</v>
      </c>
      <c r="W28">
        <v>0</v>
      </c>
      <c r="X28">
        <v>0</v>
      </c>
      <c r="Y28">
        <v>-16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-13</v>
      </c>
      <c r="R29" s="46">
        <v>0</v>
      </c>
      <c r="S29" s="74">
        <v>0</v>
      </c>
      <c r="U29" s="73">
        <v>-13</v>
      </c>
      <c r="V29" s="74">
        <v>0</v>
      </c>
      <c r="W29">
        <v>0</v>
      </c>
      <c r="X29">
        <v>0</v>
      </c>
      <c r="Y29">
        <v>-13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-10</v>
      </c>
      <c r="R30" s="46">
        <v>0</v>
      </c>
      <c r="S30" s="74">
        <v>0</v>
      </c>
      <c r="U30" s="73">
        <v>-10</v>
      </c>
      <c r="V30" s="74">
        <v>0</v>
      </c>
      <c r="W30">
        <v>0</v>
      </c>
      <c r="X30">
        <v>0</v>
      </c>
      <c r="Y30">
        <v>-10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-4</v>
      </c>
      <c r="P32" s="46">
        <v>0</v>
      </c>
      <c r="Q32" s="46">
        <v>0</v>
      </c>
      <c r="R32" s="46">
        <v>0</v>
      </c>
      <c r="S32" s="74">
        <v>0</v>
      </c>
      <c r="U32" s="73">
        <v>-4</v>
      </c>
      <c r="V32" s="74">
        <v>0</v>
      </c>
      <c r="W32">
        <v>0</v>
      </c>
      <c r="X32">
        <v>-4</v>
      </c>
      <c r="Y32">
        <v>0</v>
      </c>
      <c r="Z32">
        <v>0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-18</v>
      </c>
      <c r="P33" s="46">
        <v>0</v>
      </c>
      <c r="Q33" s="46">
        <v>0</v>
      </c>
      <c r="R33" s="46">
        <v>0</v>
      </c>
      <c r="S33" s="74">
        <v>0</v>
      </c>
      <c r="U33" s="73">
        <v>-18</v>
      </c>
      <c r="V33" s="74">
        <v>0</v>
      </c>
      <c r="W33">
        <v>0</v>
      </c>
      <c r="X33">
        <v>-18</v>
      </c>
      <c r="Y33">
        <v>0</v>
      </c>
      <c r="Z33">
        <v>0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-48</v>
      </c>
      <c r="P34" s="46">
        <v>0</v>
      </c>
      <c r="Q34" s="46">
        <v>0</v>
      </c>
      <c r="R34" s="46">
        <v>0</v>
      </c>
      <c r="S34" s="74">
        <v>0</v>
      </c>
      <c r="U34" s="73">
        <v>-48</v>
      </c>
      <c r="V34" s="74">
        <v>0</v>
      </c>
      <c r="W34">
        <v>0</v>
      </c>
      <c r="X34">
        <v>-48</v>
      </c>
      <c r="Y34">
        <v>0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-73</v>
      </c>
      <c r="P35" s="46">
        <v>0</v>
      </c>
      <c r="Q35" s="46">
        <v>0</v>
      </c>
      <c r="R35" s="46">
        <v>0</v>
      </c>
      <c r="S35" s="74">
        <v>0</v>
      </c>
      <c r="U35" s="73">
        <v>-73</v>
      </c>
      <c r="V35" s="74">
        <v>0</v>
      </c>
      <c r="W35">
        <v>0</v>
      </c>
      <c r="X35">
        <v>-73</v>
      </c>
      <c r="Y35">
        <v>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-103</v>
      </c>
      <c r="P36" s="46">
        <v>0</v>
      </c>
      <c r="Q36" s="46">
        <v>0</v>
      </c>
      <c r="R36" s="46">
        <v>0</v>
      </c>
      <c r="S36" s="74">
        <v>0</v>
      </c>
      <c r="U36" s="73">
        <v>-103</v>
      </c>
      <c r="V36" s="74">
        <v>0</v>
      </c>
      <c r="W36">
        <v>0</v>
      </c>
      <c r="X36">
        <v>-103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-123</v>
      </c>
      <c r="P37" s="46">
        <v>0</v>
      </c>
      <c r="Q37" s="46">
        <v>0</v>
      </c>
      <c r="R37" s="46">
        <v>0</v>
      </c>
      <c r="S37" s="74">
        <v>0</v>
      </c>
      <c r="U37" s="73">
        <v>-123</v>
      </c>
      <c r="V37" s="74">
        <v>0</v>
      </c>
      <c r="W37">
        <v>0</v>
      </c>
      <c r="X37">
        <v>-123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-138</v>
      </c>
      <c r="P38" s="46">
        <v>0</v>
      </c>
      <c r="Q38" s="46">
        <v>0</v>
      </c>
      <c r="R38" s="46">
        <v>0</v>
      </c>
      <c r="S38" s="74">
        <v>0</v>
      </c>
      <c r="U38" s="73">
        <v>-138</v>
      </c>
      <c r="V38" s="74">
        <v>0</v>
      </c>
      <c r="W38">
        <v>0</v>
      </c>
      <c r="X38">
        <v>-138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-143</v>
      </c>
      <c r="P39" s="46">
        <v>0</v>
      </c>
      <c r="Q39" s="46">
        <v>0</v>
      </c>
      <c r="R39" s="46">
        <v>0</v>
      </c>
      <c r="S39" s="74">
        <v>0</v>
      </c>
      <c r="U39" s="73">
        <v>-143</v>
      </c>
      <c r="V39" s="74">
        <v>0</v>
      </c>
      <c r="W39">
        <v>0</v>
      </c>
      <c r="X39">
        <v>-143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-143</v>
      </c>
      <c r="P40" s="46">
        <v>0</v>
      </c>
      <c r="Q40" s="46">
        <v>0</v>
      </c>
      <c r="R40" s="46">
        <v>0</v>
      </c>
      <c r="S40" s="74">
        <v>0</v>
      </c>
      <c r="U40" s="73">
        <v>-143</v>
      </c>
      <c r="V40" s="74">
        <v>0</v>
      </c>
      <c r="W40">
        <v>0</v>
      </c>
      <c r="X40">
        <v>-143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-128</v>
      </c>
      <c r="P41" s="46">
        <v>0</v>
      </c>
      <c r="Q41" s="46">
        <v>0</v>
      </c>
      <c r="R41" s="46">
        <v>0</v>
      </c>
      <c r="S41" s="74">
        <v>0</v>
      </c>
      <c r="U41" s="73">
        <v>-128</v>
      </c>
      <c r="V41" s="74">
        <v>0</v>
      </c>
      <c r="W41">
        <v>0</v>
      </c>
      <c r="X41">
        <v>-128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-118</v>
      </c>
      <c r="P42" s="46">
        <v>0</v>
      </c>
      <c r="Q42" s="46">
        <v>0</v>
      </c>
      <c r="R42" s="46">
        <v>0</v>
      </c>
      <c r="S42" s="74">
        <v>0</v>
      </c>
      <c r="U42" s="73">
        <v>-118</v>
      </c>
      <c r="V42" s="74">
        <v>0</v>
      </c>
      <c r="W42">
        <v>0</v>
      </c>
      <c r="X42">
        <v>-118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-108</v>
      </c>
      <c r="P43" s="46">
        <v>0</v>
      </c>
      <c r="Q43" s="46">
        <v>0</v>
      </c>
      <c r="R43" s="46">
        <v>0</v>
      </c>
      <c r="S43" s="74">
        <v>0</v>
      </c>
      <c r="U43" s="73">
        <v>-108</v>
      </c>
      <c r="V43" s="74">
        <v>0</v>
      </c>
      <c r="W43">
        <v>0</v>
      </c>
      <c r="X43">
        <v>-108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-93</v>
      </c>
      <c r="P44" s="46">
        <v>0</v>
      </c>
      <c r="Q44" s="46">
        <v>0</v>
      </c>
      <c r="R44" s="46">
        <v>0</v>
      </c>
      <c r="S44" s="74">
        <v>0</v>
      </c>
      <c r="U44" s="73">
        <v>-93</v>
      </c>
      <c r="V44" s="74">
        <v>0</v>
      </c>
      <c r="W44">
        <v>0</v>
      </c>
      <c r="X44">
        <v>-93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26.09</v>
      </c>
      <c r="K45" s="46">
        <v>0</v>
      </c>
      <c r="L45" s="46">
        <v>0</v>
      </c>
      <c r="M45" s="74">
        <v>0</v>
      </c>
      <c r="N45" s="73">
        <v>0</v>
      </c>
      <c r="O45" s="46">
        <v>-68</v>
      </c>
      <c r="P45" s="46">
        <v>0</v>
      </c>
      <c r="Q45" s="46">
        <v>0</v>
      </c>
      <c r="R45" s="46">
        <v>0</v>
      </c>
      <c r="S45" s="74">
        <v>0</v>
      </c>
      <c r="U45" s="73">
        <v>-68</v>
      </c>
      <c r="V45" s="74">
        <v>26.09</v>
      </c>
      <c r="W45">
        <v>0</v>
      </c>
      <c r="X45">
        <v>-68</v>
      </c>
      <c r="Y45">
        <v>0</v>
      </c>
      <c r="Z45">
        <v>0</v>
      </c>
      <c r="AA45">
        <v>26.09</v>
      </c>
    </row>
    <row r="46" spans="7:27">
      <c r="G46" t="s">
        <v>88</v>
      </c>
      <c r="H46" s="73">
        <v>0</v>
      </c>
      <c r="I46" s="46">
        <v>0</v>
      </c>
      <c r="J46" s="46">
        <v>56.05</v>
      </c>
      <c r="K46" s="46">
        <v>0</v>
      </c>
      <c r="L46" s="46">
        <v>0</v>
      </c>
      <c r="M46" s="74">
        <v>0</v>
      </c>
      <c r="N46" s="73">
        <v>0</v>
      </c>
      <c r="O46" s="46">
        <v>-53</v>
      </c>
      <c r="P46" s="46">
        <v>0</v>
      </c>
      <c r="Q46" s="46">
        <v>0</v>
      </c>
      <c r="R46" s="46">
        <v>0</v>
      </c>
      <c r="S46" s="74">
        <v>0</v>
      </c>
      <c r="U46" s="73">
        <v>-53</v>
      </c>
      <c r="V46" s="74">
        <v>56.05</v>
      </c>
      <c r="W46">
        <v>0</v>
      </c>
      <c r="X46">
        <v>-53</v>
      </c>
      <c r="Y46">
        <v>0</v>
      </c>
      <c r="Z46">
        <v>0</v>
      </c>
      <c r="AA46">
        <v>56.05</v>
      </c>
    </row>
    <row r="47" spans="7:27">
      <c r="G47" t="s">
        <v>89</v>
      </c>
      <c r="H47" s="73">
        <v>0</v>
      </c>
      <c r="I47" s="46">
        <v>0</v>
      </c>
      <c r="J47" s="46">
        <v>78.28</v>
      </c>
      <c r="K47" s="46">
        <v>0</v>
      </c>
      <c r="L47" s="46">
        <v>0</v>
      </c>
      <c r="M47" s="74">
        <v>0</v>
      </c>
      <c r="N47" s="73">
        <v>0</v>
      </c>
      <c r="O47" s="46">
        <v>-28</v>
      </c>
      <c r="P47" s="46">
        <v>0</v>
      </c>
      <c r="Q47" s="46">
        <v>0</v>
      </c>
      <c r="R47" s="46">
        <v>0</v>
      </c>
      <c r="S47" s="74">
        <v>0</v>
      </c>
      <c r="U47" s="73">
        <v>-28</v>
      </c>
      <c r="V47" s="74">
        <v>78.28</v>
      </c>
      <c r="W47">
        <v>0</v>
      </c>
      <c r="X47">
        <v>-28</v>
      </c>
      <c r="Y47">
        <v>0</v>
      </c>
      <c r="Z47">
        <v>0</v>
      </c>
      <c r="AA47">
        <v>78.28</v>
      </c>
    </row>
    <row r="48" spans="7:27">
      <c r="G48" t="s">
        <v>90</v>
      </c>
      <c r="H48" s="73">
        <v>0</v>
      </c>
      <c r="I48" s="46">
        <v>0</v>
      </c>
      <c r="J48" s="46">
        <v>108.24</v>
      </c>
      <c r="K48" s="46">
        <v>0</v>
      </c>
      <c r="L48" s="46">
        <v>0</v>
      </c>
      <c r="M48" s="74">
        <v>0</v>
      </c>
      <c r="N48" s="73">
        <v>0</v>
      </c>
      <c r="O48" s="46">
        <v>-13</v>
      </c>
      <c r="P48" s="46">
        <v>0</v>
      </c>
      <c r="Q48" s="46">
        <v>0</v>
      </c>
      <c r="R48" s="46">
        <v>0</v>
      </c>
      <c r="S48" s="74">
        <v>0</v>
      </c>
      <c r="U48" s="73">
        <v>-13</v>
      </c>
      <c r="V48" s="74">
        <v>108.24</v>
      </c>
      <c r="W48">
        <v>0</v>
      </c>
      <c r="X48">
        <v>-13</v>
      </c>
      <c r="Y48">
        <v>0</v>
      </c>
      <c r="Z48">
        <v>0</v>
      </c>
      <c r="AA48">
        <v>108.24</v>
      </c>
    </row>
    <row r="49" spans="7:27">
      <c r="G49" t="s">
        <v>91</v>
      </c>
      <c r="H49" s="73">
        <v>0</v>
      </c>
      <c r="I49" s="46">
        <v>0</v>
      </c>
      <c r="J49" s="46">
        <v>131.43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131.43</v>
      </c>
      <c r="W49">
        <v>0</v>
      </c>
      <c r="X49">
        <v>0</v>
      </c>
      <c r="Y49">
        <v>0</v>
      </c>
      <c r="Z49">
        <v>0</v>
      </c>
      <c r="AA49">
        <v>131.43</v>
      </c>
    </row>
    <row r="50" spans="7:27">
      <c r="G50" t="s">
        <v>92</v>
      </c>
      <c r="H50" s="73">
        <v>0</v>
      </c>
      <c r="I50" s="46">
        <v>0</v>
      </c>
      <c r="J50" s="46">
        <v>146.88999999999999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146.88999999999999</v>
      </c>
      <c r="W50">
        <v>0</v>
      </c>
      <c r="X50">
        <v>0</v>
      </c>
      <c r="Y50">
        <v>0</v>
      </c>
      <c r="Z50">
        <v>0</v>
      </c>
      <c r="AA50">
        <v>146.88999999999999</v>
      </c>
    </row>
    <row r="51" spans="7:27">
      <c r="G51" t="s">
        <v>93</v>
      </c>
      <c r="H51" s="73">
        <v>0</v>
      </c>
      <c r="I51" s="46">
        <v>0</v>
      </c>
      <c r="J51" s="46">
        <v>169.12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169.12</v>
      </c>
      <c r="W51">
        <v>0</v>
      </c>
      <c r="X51">
        <v>0</v>
      </c>
      <c r="Y51">
        <v>0</v>
      </c>
      <c r="Z51">
        <v>0</v>
      </c>
      <c r="AA51">
        <v>169.12</v>
      </c>
    </row>
    <row r="52" spans="7:27">
      <c r="G52" t="s">
        <v>94</v>
      </c>
      <c r="H52" s="73">
        <v>0</v>
      </c>
      <c r="I52" s="46">
        <v>0</v>
      </c>
      <c r="J52" s="46">
        <v>169.12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169.12</v>
      </c>
      <c r="W52">
        <v>0</v>
      </c>
      <c r="X52">
        <v>0</v>
      </c>
      <c r="Y52">
        <v>0</v>
      </c>
      <c r="Z52">
        <v>0</v>
      </c>
      <c r="AA52">
        <v>169.12</v>
      </c>
    </row>
    <row r="53" spans="7:27">
      <c r="G53" t="s">
        <v>95</v>
      </c>
      <c r="H53" s="73">
        <v>0</v>
      </c>
      <c r="I53" s="46">
        <v>0</v>
      </c>
      <c r="J53" s="46">
        <v>185.55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185.55</v>
      </c>
      <c r="W53">
        <v>0</v>
      </c>
      <c r="X53">
        <v>0</v>
      </c>
      <c r="Y53">
        <v>0</v>
      </c>
      <c r="Z53">
        <v>0</v>
      </c>
      <c r="AA53">
        <v>185.55</v>
      </c>
    </row>
    <row r="54" spans="7:27">
      <c r="G54" t="s">
        <v>96</v>
      </c>
      <c r="H54" s="73">
        <v>0</v>
      </c>
      <c r="I54" s="46">
        <v>0</v>
      </c>
      <c r="J54" s="46">
        <v>193.28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193.28</v>
      </c>
      <c r="W54">
        <v>0</v>
      </c>
      <c r="X54">
        <v>0</v>
      </c>
      <c r="Y54">
        <v>0</v>
      </c>
      <c r="Z54">
        <v>0</v>
      </c>
      <c r="AA54">
        <v>193.28</v>
      </c>
    </row>
    <row r="55" spans="7:27">
      <c r="G55" t="s">
        <v>97</v>
      </c>
      <c r="H55" s="73">
        <v>25.13</v>
      </c>
      <c r="I55" s="46">
        <v>0</v>
      </c>
      <c r="J55" s="46">
        <v>140.12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165.25</v>
      </c>
      <c r="W55">
        <v>25.13</v>
      </c>
      <c r="X55">
        <v>0</v>
      </c>
      <c r="Y55">
        <v>0</v>
      </c>
      <c r="Z55">
        <v>0</v>
      </c>
      <c r="AA55">
        <v>140.12</v>
      </c>
    </row>
    <row r="56" spans="7:27">
      <c r="G56" t="s">
        <v>98</v>
      </c>
      <c r="H56" s="73">
        <v>68.61</v>
      </c>
      <c r="I56" s="46">
        <v>0</v>
      </c>
      <c r="J56" s="46">
        <v>144.96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213.57</v>
      </c>
      <c r="W56">
        <v>68.61</v>
      </c>
      <c r="X56">
        <v>0</v>
      </c>
      <c r="Y56">
        <v>0</v>
      </c>
      <c r="Z56">
        <v>0</v>
      </c>
      <c r="AA56">
        <v>144.96</v>
      </c>
    </row>
    <row r="57" spans="7:27">
      <c r="G57" t="s">
        <v>99</v>
      </c>
      <c r="H57" s="73">
        <v>118.87</v>
      </c>
      <c r="I57" s="46">
        <v>0</v>
      </c>
      <c r="J57" s="46">
        <v>188.45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307.32</v>
      </c>
      <c r="W57">
        <v>118.87</v>
      </c>
      <c r="X57">
        <v>0</v>
      </c>
      <c r="Y57">
        <v>0</v>
      </c>
      <c r="Z57">
        <v>0</v>
      </c>
      <c r="AA57">
        <v>188.45</v>
      </c>
    </row>
    <row r="58" spans="7:27">
      <c r="G58" t="s">
        <v>100</v>
      </c>
      <c r="H58" s="73">
        <v>176.85</v>
      </c>
      <c r="I58" s="46">
        <v>0</v>
      </c>
      <c r="J58" s="46">
        <v>258.02999999999997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434.88</v>
      </c>
      <c r="W58">
        <v>176.85</v>
      </c>
      <c r="X58">
        <v>0</v>
      </c>
      <c r="Y58">
        <v>0</v>
      </c>
      <c r="Z58">
        <v>0</v>
      </c>
      <c r="AA58">
        <v>258.02999999999997</v>
      </c>
    </row>
    <row r="59" spans="7:27">
      <c r="G59" t="s">
        <v>101</v>
      </c>
      <c r="H59" s="73">
        <v>72.09</v>
      </c>
      <c r="I59" s="46">
        <v>0</v>
      </c>
      <c r="J59" s="46">
        <v>325.68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397.77</v>
      </c>
      <c r="W59">
        <v>72.09</v>
      </c>
      <c r="X59">
        <v>0</v>
      </c>
      <c r="Y59">
        <v>0</v>
      </c>
      <c r="Z59">
        <v>0</v>
      </c>
      <c r="AA59">
        <v>325.68</v>
      </c>
    </row>
    <row r="60" spans="7:27">
      <c r="G60" t="s">
        <v>102</v>
      </c>
      <c r="H60" s="73">
        <v>193.09</v>
      </c>
      <c r="I60" s="46">
        <v>0</v>
      </c>
      <c r="J60" s="46">
        <v>375.93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569.02</v>
      </c>
      <c r="W60">
        <v>193.09</v>
      </c>
      <c r="X60">
        <v>0</v>
      </c>
      <c r="Y60">
        <v>0</v>
      </c>
      <c r="Z60">
        <v>0</v>
      </c>
      <c r="AA60">
        <v>375.93</v>
      </c>
    </row>
    <row r="61" spans="7:27">
      <c r="G61" t="s">
        <v>103</v>
      </c>
      <c r="H61" s="73">
        <v>297.26</v>
      </c>
      <c r="I61" s="46">
        <v>0</v>
      </c>
      <c r="J61" s="46">
        <v>277.36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574.62</v>
      </c>
      <c r="W61">
        <v>297.26</v>
      </c>
      <c r="X61">
        <v>0</v>
      </c>
      <c r="Y61">
        <v>0</v>
      </c>
      <c r="Z61">
        <v>0</v>
      </c>
      <c r="AA61">
        <v>277.36</v>
      </c>
    </row>
    <row r="62" spans="7:27">
      <c r="G62" t="s">
        <v>104</v>
      </c>
      <c r="H62" s="73">
        <v>417.49</v>
      </c>
      <c r="I62" s="46">
        <v>0</v>
      </c>
      <c r="J62" s="46">
        <v>308.27999999999997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725.77</v>
      </c>
      <c r="W62">
        <v>417.49</v>
      </c>
      <c r="X62">
        <v>0</v>
      </c>
      <c r="Y62">
        <v>0</v>
      </c>
      <c r="Z62">
        <v>0</v>
      </c>
      <c r="AA62">
        <v>308.27999999999997</v>
      </c>
    </row>
    <row r="63" spans="7:27">
      <c r="G63" t="s">
        <v>105</v>
      </c>
      <c r="H63" s="73">
        <v>324.23</v>
      </c>
      <c r="I63" s="46">
        <v>0</v>
      </c>
      <c r="J63" s="46">
        <v>330.51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654.74</v>
      </c>
      <c r="W63">
        <v>324.23</v>
      </c>
      <c r="X63">
        <v>0</v>
      </c>
      <c r="Y63">
        <v>0</v>
      </c>
      <c r="Z63">
        <v>0</v>
      </c>
      <c r="AA63">
        <v>330.51</v>
      </c>
    </row>
    <row r="64" spans="7:27">
      <c r="G64" t="s">
        <v>106</v>
      </c>
      <c r="H64" s="73">
        <v>385.89</v>
      </c>
      <c r="I64" s="46">
        <v>0</v>
      </c>
      <c r="J64" s="46">
        <v>343.07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728.96</v>
      </c>
      <c r="W64">
        <v>385.89</v>
      </c>
      <c r="X64">
        <v>0</v>
      </c>
      <c r="Y64">
        <v>0</v>
      </c>
      <c r="Z64">
        <v>0</v>
      </c>
      <c r="AA64">
        <v>343.07</v>
      </c>
    </row>
    <row r="65" spans="7:27">
      <c r="G65" t="s">
        <v>107</v>
      </c>
      <c r="H65" s="73">
        <v>415.94</v>
      </c>
      <c r="I65" s="46">
        <v>0</v>
      </c>
      <c r="J65" s="46">
        <v>500.59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916.53</v>
      </c>
      <c r="W65">
        <v>415.94</v>
      </c>
      <c r="X65">
        <v>0</v>
      </c>
      <c r="Y65">
        <v>0</v>
      </c>
      <c r="Z65">
        <v>0</v>
      </c>
      <c r="AA65">
        <v>500.59</v>
      </c>
    </row>
    <row r="66" spans="7:27">
      <c r="G66" t="s">
        <v>108</v>
      </c>
      <c r="H66" s="73">
        <v>446.87</v>
      </c>
      <c r="I66" s="46">
        <v>0</v>
      </c>
      <c r="J66" s="46">
        <v>353.7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800.57</v>
      </c>
      <c r="W66">
        <v>446.87</v>
      </c>
      <c r="X66">
        <v>0</v>
      </c>
      <c r="Y66">
        <v>0</v>
      </c>
      <c r="Z66">
        <v>0</v>
      </c>
      <c r="AA66">
        <v>353.7</v>
      </c>
    </row>
    <row r="67" spans="7:27">
      <c r="G67" t="s">
        <v>109</v>
      </c>
      <c r="H67" s="73">
        <v>525.73</v>
      </c>
      <c r="I67" s="46">
        <v>0</v>
      </c>
      <c r="J67" s="46">
        <v>347.9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873.63</v>
      </c>
      <c r="W67">
        <v>525.73</v>
      </c>
      <c r="X67">
        <v>0</v>
      </c>
      <c r="Y67">
        <v>0</v>
      </c>
      <c r="Z67">
        <v>0</v>
      </c>
      <c r="AA67">
        <v>347.9</v>
      </c>
    </row>
    <row r="68" spans="7:27">
      <c r="G68" t="s">
        <v>110</v>
      </c>
      <c r="H68" s="73">
        <v>544.08000000000004</v>
      </c>
      <c r="I68" s="46">
        <v>0</v>
      </c>
      <c r="J68" s="46">
        <v>338.24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882.32</v>
      </c>
      <c r="W68">
        <v>544.08000000000004</v>
      </c>
      <c r="X68">
        <v>0</v>
      </c>
      <c r="Y68">
        <v>0</v>
      </c>
      <c r="Z68">
        <v>0</v>
      </c>
      <c r="AA68">
        <v>338.24</v>
      </c>
    </row>
    <row r="69" spans="7:27">
      <c r="G69" t="s">
        <v>111</v>
      </c>
      <c r="H69" s="73">
        <v>182.55</v>
      </c>
      <c r="I69" s="46">
        <v>0</v>
      </c>
      <c r="J69" s="46">
        <v>375.79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558.34</v>
      </c>
      <c r="W69">
        <v>182.55</v>
      </c>
      <c r="X69">
        <v>0</v>
      </c>
      <c r="Y69">
        <v>0</v>
      </c>
      <c r="Z69">
        <v>0</v>
      </c>
      <c r="AA69">
        <v>375.79</v>
      </c>
    </row>
    <row r="70" spans="7:27">
      <c r="G70" t="s">
        <v>112</v>
      </c>
      <c r="H70" s="73">
        <v>196.18</v>
      </c>
      <c r="I70" s="46">
        <v>0</v>
      </c>
      <c r="J70" s="46">
        <v>448.41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644.59</v>
      </c>
      <c r="W70">
        <v>196.18</v>
      </c>
      <c r="X70">
        <v>0</v>
      </c>
      <c r="Y70">
        <v>0</v>
      </c>
      <c r="Z70">
        <v>0</v>
      </c>
      <c r="AA70">
        <v>448.41</v>
      </c>
    </row>
    <row r="71" spans="7:27">
      <c r="G71" t="s">
        <v>113</v>
      </c>
      <c r="H71" s="73">
        <v>556.65</v>
      </c>
      <c r="I71" s="46">
        <v>0</v>
      </c>
      <c r="J71" s="46">
        <v>375.93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932.58</v>
      </c>
      <c r="W71">
        <v>556.65</v>
      </c>
      <c r="X71">
        <v>0</v>
      </c>
      <c r="Y71">
        <v>0</v>
      </c>
      <c r="Z71">
        <v>0</v>
      </c>
      <c r="AA71">
        <v>375.93</v>
      </c>
    </row>
    <row r="72" spans="7:27">
      <c r="G72" t="s">
        <v>114</v>
      </c>
      <c r="H72" s="73">
        <v>532.49</v>
      </c>
      <c r="I72" s="46">
        <v>0</v>
      </c>
      <c r="J72" s="46">
        <v>352.32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884.81</v>
      </c>
      <c r="W72">
        <v>532.49</v>
      </c>
      <c r="X72">
        <v>0</v>
      </c>
      <c r="Y72">
        <v>0</v>
      </c>
      <c r="Z72">
        <v>0</v>
      </c>
      <c r="AA72">
        <v>352.32</v>
      </c>
    </row>
    <row r="73" spans="7:27">
      <c r="G73" t="s">
        <v>115</v>
      </c>
      <c r="H73" s="73">
        <v>507.36</v>
      </c>
      <c r="I73" s="46">
        <v>0</v>
      </c>
      <c r="J73" s="46">
        <v>329.54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836.9</v>
      </c>
      <c r="W73">
        <v>507.36</v>
      </c>
      <c r="X73">
        <v>0</v>
      </c>
      <c r="Y73">
        <v>0</v>
      </c>
      <c r="Z73">
        <v>0</v>
      </c>
      <c r="AA73">
        <v>329.54</v>
      </c>
    </row>
    <row r="74" spans="7:27">
      <c r="G74" t="s">
        <v>116</v>
      </c>
      <c r="H74" s="73">
        <v>462.91</v>
      </c>
      <c r="I74" s="46">
        <v>0</v>
      </c>
      <c r="J74" s="46">
        <v>299.58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762.49</v>
      </c>
      <c r="W74">
        <v>462.91</v>
      </c>
      <c r="X74">
        <v>0</v>
      </c>
      <c r="Y74">
        <v>0</v>
      </c>
      <c r="Z74">
        <v>0</v>
      </c>
      <c r="AA74">
        <v>299.58</v>
      </c>
    </row>
    <row r="75" spans="7:27">
      <c r="G75" t="s">
        <v>117</v>
      </c>
      <c r="H75" s="73">
        <v>0</v>
      </c>
      <c r="I75" s="46">
        <v>0</v>
      </c>
      <c r="J75" s="46">
        <v>243.53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243.53</v>
      </c>
      <c r="W75">
        <v>0</v>
      </c>
      <c r="X75">
        <v>0</v>
      </c>
      <c r="Y75">
        <v>0</v>
      </c>
      <c r="Z75">
        <v>0</v>
      </c>
      <c r="AA75">
        <v>243.53</v>
      </c>
    </row>
    <row r="76" spans="7:27">
      <c r="G76" t="s">
        <v>118</v>
      </c>
      <c r="H76" s="73">
        <v>157.41999999999999</v>
      </c>
      <c r="I76" s="46">
        <v>0</v>
      </c>
      <c r="J76" s="46">
        <v>82.95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240.37</v>
      </c>
      <c r="W76">
        <v>157.41999999999999</v>
      </c>
      <c r="X76">
        <v>0</v>
      </c>
      <c r="Y76">
        <v>0</v>
      </c>
      <c r="Z76">
        <v>0</v>
      </c>
      <c r="AA76">
        <v>82.95</v>
      </c>
    </row>
    <row r="77" spans="7:27">
      <c r="G77" t="s">
        <v>119</v>
      </c>
      <c r="H77" s="73">
        <v>358.53</v>
      </c>
      <c r="I77" s="46">
        <v>0</v>
      </c>
      <c r="J77" s="46">
        <v>38.659999999999997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397.19</v>
      </c>
      <c r="W77">
        <v>358.53</v>
      </c>
      <c r="X77">
        <v>0</v>
      </c>
      <c r="Y77">
        <v>0</v>
      </c>
      <c r="Z77">
        <v>0</v>
      </c>
      <c r="AA77">
        <v>38.659999999999997</v>
      </c>
    </row>
    <row r="78" spans="7:27">
      <c r="G78" t="s">
        <v>120</v>
      </c>
      <c r="H78" s="73">
        <v>344.04</v>
      </c>
      <c r="I78" s="46">
        <v>0</v>
      </c>
      <c r="J78" s="46">
        <v>15.46</v>
      </c>
      <c r="K78" s="46">
        <v>0</v>
      </c>
      <c r="L78" s="46">
        <v>0</v>
      </c>
      <c r="M78" s="74">
        <v>1.64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361.14</v>
      </c>
      <c r="W78">
        <v>344.04</v>
      </c>
      <c r="X78">
        <v>0</v>
      </c>
      <c r="Y78">
        <v>0</v>
      </c>
      <c r="Z78">
        <v>1.64</v>
      </c>
      <c r="AA78">
        <v>15.46</v>
      </c>
    </row>
    <row r="79" spans="7:27">
      <c r="G79" t="s">
        <v>121</v>
      </c>
      <c r="H79" s="73">
        <v>225.17</v>
      </c>
      <c r="I79" s="46">
        <v>0</v>
      </c>
      <c r="J79" s="46">
        <v>0</v>
      </c>
      <c r="K79" s="46">
        <v>0</v>
      </c>
      <c r="L79" s="46">
        <v>0</v>
      </c>
      <c r="M79" s="74">
        <v>7.44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232.61</v>
      </c>
      <c r="W79">
        <v>225.17</v>
      </c>
      <c r="X79">
        <v>0</v>
      </c>
      <c r="Y79">
        <v>0</v>
      </c>
      <c r="Z79">
        <v>7.44</v>
      </c>
      <c r="AA79">
        <v>0</v>
      </c>
    </row>
    <row r="80" spans="7:27">
      <c r="G80" t="s">
        <v>122</v>
      </c>
      <c r="H80" s="73">
        <v>252.23</v>
      </c>
      <c r="I80" s="46">
        <v>0</v>
      </c>
      <c r="J80" s="46">
        <v>0</v>
      </c>
      <c r="K80" s="46">
        <v>0</v>
      </c>
      <c r="L80" s="46">
        <v>0</v>
      </c>
      <c r="M80" s="74">
        <v>8.1199999999999992</v>
      </c>
      <c r="N80" s="73">
        <v>0</v>
      </c>
      <c r="O80" s="46">
        <v>0</v>
      </c>
      <c r="P80" s="46">
        <v>0</v>
      </c>
      <c r="Q80" s="46">
        <v>-10</v>
      </c>
      <c r="R80" s="46">
        <v>0</v>
      </c>
      <c r="S80" s="74">
        <v>0</v>
      </c>
      <c r="U80" s="73">
        <v>-10</v>
      </c>
      <c r="V80" s="74">
        <v>260.35000000000002</v>
      </c>
      <c r="W80">
        <v>252.23</v>
      </c>
      <c r="X80">
        <v>0</v>
      </c>
      <c r="Y80">
        <v>-10</v>
      </c>
      <c r="Z80">
        <v>8.1199999999999992</v>
      </c>
      <c r="AA80">
        <v>0</v>
      </c>
    </row>
    <row r="81" spans="7:27">
      <c r="G81" t="s">
        <v>123</v>
      </c>
      <c r="H81" s="73">
        <v>271.72000000000003</v>
      </c>
      <c r="I81" s="46">
        <v>0</v>
      </c>
      <c r="J81" s="46">
        <v>0</v>
      </c>
      <c r="K81" s="46">
        <v>0</v>
      </c>
      <c r="L81" s="46">
        <v>0</v>
      </c>
      <c r="M81" s="74">
        <v>8.9700000000000006</v>
      </c>
      <c r="N81" s="73">
        <v>0</v>
      </c>
      <c r="O81" s="46">
        <v>0</v>
      </c>
      <c r="P81" s="46">
        <v>0</v>
      </c>
      <c r="Q81" s="46">
        <v>-35</v>
      </c>
      <c r="R81" s="46">
        <v>0</v>
      </c>
      <c r="S81" s="74">
        <v>0</v>
      </c>
      <c r="U81" s="73">
        <v>-35</v>
      </c>
      <c r="V81" s="74">
        <v>280.69</v>
      </c>
      <c r="W81">
        <v>271.72000000000003</v>
      </c>
      <c r="X81">
        <v>0</v>
      </c>
      <c r="Y81">
        <v>-35</v>
      </c>
      <c r="Z81">
        <v>8.9700000000000006</v>
      </c>
      <c r="AA81">
        <v>0</v>
      </c>
    </row>
    <row r="82" spans="7:27">
      <c r="G82" t="s">
        <v>124</v>
      </c>
      <c r="H82" s="73">
        <v>290.76</v>
      </c>
      <c r="I82" s="46">
        <v>0</v>
      </c>
      <c r="J82" s="46">
        <v>0</v>
      </c>
      <c r="K82" s="46">
        <v>0</v>
      </c>
      <c r="L82" s="46">
        <v>0</v>
      </c>
      <c r="M82" s="74">
        <v>6.4</v>
      </c>
      <c r="N82" s="73">
        <v>0</v>
      </c>
      <c r="O82" s="46">
        <v>0</v>
      </c>
      <c r="P82" s="46">
        <v>0</v>
      </c>
      <c r="Q82" s="46">
        <v>-35</v>
      </c>
      <c r="R82" s="46">
        <v>0</v>
      </c>
      <c r="S82" s="74">
        <v>0</v>
      </c>
      <c r="U82" s="73">
        <v>-35</v>
      </c>
      <c r="V82" s="74">
        <v>297.16000000000003</v>
      </c>
      <c r="W82">
        <v>290.76</v>
      </c>
      <c r="X82">
        <v>0</v>
      </c>
      <c r="Y82">
        <v>-35</v>
      </c>
      <c r="Z82">
        <v>6.4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7.9</v>
      </c>
      <c r="N83" s="73">
        <v>0</v>
      </c>
      <c r="O83" s="46">
        <v>0</v>
      </c>
      <c r="P83" s="46">
        <v>0</v>
      </c>
      <c r="Q83" s="46">
        <v>-35</v>
      </c>
      <c r="R83" s="46">
        <v>0</v>
      </c>
      <c r="S83" s="74">
        <v>0</v>
      </c>
      <c r="U83" s="73">
        <v>-35</v>
      </c>
      <c r="V83" s="74">
        <v>7.9</v>
      </c>
      <c r="W83">
        <v>0</v>
      </c>
      <c r="X83">
        <v>0</v>
      </c>
      <c r="Y83">
        <v>-35</v>
      </c>
      <c r="Z83">
        <v>7.9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6.43</v>
      </c>
      <c r="N84" s="73">
        <v>0</v>
      </c>
      <c r="O84" s="46">
        <v>0</v>
      </c>
      <c r="P84" s="46">
        <v>0</v>
      </c>
      <c r="Q84" s="46">
        <v>-35</v>
      </c>
      <c r="R84" s="46">
        <v>0</v>
      </c>
      <c r="S84" s="74">
        <v>0</v>
      </c>
      <c r="U84" s="73">
        <v>-35</v>
      </c>
      <c r="V84" s="74">
        <v>6.43</v>
      </c>
      <c r="W84">
        <v>0</v>
      </c>
      <c r="X84">
        <v>0</v>
      </c>
      <c r="Y84">
        <v>-35</v>
      </c>
      <c r="Z84">
        <v>6.43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6.47</v>
      </c>
      <c r="N85" s="73">
        <v>0</v>
      </c>
      <c r="O85" s="46">
        <v>0</v>
      </c>
      <c r="P85" s="46">
        <v>0</v>
      </c>
      <c r="Q85" s="46">
        <v>-35</v>
      </c>
      <c r="R85" s="46">
        <v>0</v>
      </c>
      <c r="S85" s="74">
        <v>0</v>
      </c>
      <c r="U85" s="73">
        <v>-35</v>
      </c>
      <c r="V85" s="74">
        <v>6.47</v>
      </c>
      <c r="W85">
        <v>0</v>
      </c>
      <c r="X85">
        <v>0</v>
      </c>
      <c r="Y85">
        <v>-35</v>
      </c>
      <c r="Z85">
        <v>6.47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5.85</v>
      </c>
      <c r="N86" s="73">
        <v>0</v>
      </c>
      <c r="O86" s="46">
        <v>0</v>
      </c>
      <c r="P86" s="46">
        <v>0</v>
      </c>
      <c r="Q86" s="46">
        <v>-35</v>
      </c>
      <c r="R86" s="46">
        <v>0</v>
      </c>
      <c r="S86" s="74">
        <v>0</v>
      </c>
      <c r="U86" s="73">
        <v>-35</v>
      </c>
      <c r="V86" s="74">
        <v>5.85</v>
      </c>
      <c r="W86">
        <v>0</v>
      </c>
      <c r="X86">
        <v>0</v>
      </c>
      <c r="Y86">
        <v>-35</v>
      </c>
      <c r="Z86">
        <v>5.85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1.78</v>
      </c>
      <c r="N87" s="73">
        <v>0</v>
      </c>
      <c r="O87" s="46">
        <v>0</v>
      </c>
      <c r="P87" s="46">
        <v>0</v>
      </c>
      <c r="Q87" s="46">
        <v>-35</v>
      </c>
      <c r="R87" s="46">
        <v>0</v>
      </c>
      <c r="S87" s="74">
        <v>0</v>
      </c>
      <c r="U87" s="73">
        <v>-35</v>
      </c>
      <c r="V87" s="74">
        <v>1.78</v>
      </c>
      <c r="W87">
        <v>0</v>
      </c>
      <c r="X87">
        <v>0</v>
      </c>
      <c r="Y87">
        <v>-35</v>
      </c>
      <c r="Z87">
        <v>1.78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2.16</v>
      </c>
      <c r="N88" s="73">
        <v>0</v>
      </c>
      <c r="O88" s="46">
        <v>0</v>
      </c>
      <c r="P88" s="46">
        <v>0</v>
      </c>
      <c r="Q88" s="46">
        <v>-35</v>
      </c>
      <c r="R88" s="46">
        <v>0</v>
      </c>
      <c r="S88" s="74">
        <v>0</v>
      </c>
      <c r="U88" s="73">
        <v>-35</v>
      </c>
      <c r="V88" s="74">
        <v>2.16</v>
      </c>
      <c r="W88">
        <v>0</v>
      </c>
      <c r="X88">
        <v>0</v>
      </c>
      <c r="Y88">
        <v>-35</v>
      </c>
      <c r="Z88">
        <v>2.16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2.16</v>
      </c>
      <c r="N89" s="73">
        <v>0</v>
      </c>
      <c r="O89" s="46">
        <v>0</v>
      </c>
      <c r="P89" s="46">
        <v>0</v>
      </c>
      <c r="Q89" s="46">
        <v>-35</v>
      </c>
      <c r="R89" s="46">
        <v>0</v>
      </c>
      <c r="S89" s="74">
        <v>0</v>
      </c>
      <c r="U89" s="73">
        <v>-35</v>
      </c>
      <c r="V89" s="74">
        <v>2.16</v>
      </c>
      <c r="W89">
        <v>0</v>
      </c>
      <c r="X89">
        <v>0</v>
      </c>
      <c r="Y89">
        <v>-35</v>
      </c>
      <c r="Z89">
        <v>2.16</v>
      </c>
      <c r="AA89">
        <v>0</v>
      </c>
    </row>
    <row r="90" spans="7:27">
      <c r="G90" t="s">
        <v>132</v>
      </c>
      <c r="H90" s="73">
        <v>42.72</v>
      </c>
      <c r="I90" s="46">
        <v>0</v>
      </c>
      <c r="J90" s="46">
        <v>0</v>
      </c>
      <c r="K90" s="46">
        <v>0</v>
      </c>
      <c r="L90" s="46">
        <v>0</v>
      </c>
      <c r="M90" s="74">
        <v>1.61</v>
      </c>
      <c r="N90" s="73">
        <v>0</v>
      </c>
      <c r="O90" s="46">
        <v>0</v>
      </c>
      <c r="P90" s="46">
        <v>0</v>
      </c>
      <c r="Q90" s="46">
        <v>-35</v>
      </c>
      <c r="R90" s="46">
        <v>0</v>
      </c>
      <c r="S90" s="74">
        <v>0</v>
      </c>
      <c r="U90" s="73">
        <v>-35</v>
      </c>
      <c r="V90" s="74">
        <v>44.33</v>
      </c>
      <c r="W90">
        <v>42.72</v>
      </c>
      <c r="X90">
        <v>0</v>
      </c>
      <c r="Y90">
        <v>-35</v>
      </c>
      <c r="Z90">
        <v>1.61</v>
      </c>
      <c r="AA90">
        <v>0</v>
      </c>
    </row>
    <row r="91" spans="7:27">
      <c r="G91" t="s">
        <v>133</v>
      </c>
      <c r="H91" s="73">
        <v>108.47</v>
      </c>
      <c r="I91" s="46">
        <v>0</v>
      </c>
      <c r="J91" s="46">
        <v>13.68</v>
      </c>
      <c r="K91" s="46">
        <v>0</v>
      </c>
      <c r="L91" s="46">
        <v>0</v>
      </c>
      <c r="M91" s="74">
        <v>1.28</v>
      </c>
      <c r="N91" s="73">
        <v>0</v>
      </c>
      <c r="O91" s="46">
        <v>0</v>
      </c>
      <c r="P91" s="46">
        <v>0</v>
      </c>
      <c r="Q91" s="46">
        <v>-50</v>
      </c>
      <c r="R91" s="46">
        <v>0</v>
      </c>
      <c r="S91" s="74">
        <v>0</v>
      </c>
      <c r="U91" s="73">
        <v>-50</v>
      </c>
      <c r="V91" s="74">
        <v>123.43</v>
      </c>
      <c r="W91">
        <v>108.47</v>
      </c>
      <c r="X91">
        <v>0</v>
      </c>
      <c r="Y91">
        <v>-50</v>
      </c>
      <c r="Z91">
        <v>1.28</v>
      </c>
      <c r="AA91">
        <v>13.68</v>
      </c>
    </row>
    <row r="92" spans="7:27">
      <c r="G92" t="s">
        <v>134</v>
      </c>
      <c r="H92" s="73">
        <v>177.79</v>
      </c>
      <c r="I92" s="46">
        <v>0</v>
      </c>
      <c r="J92" s="46">
        <v>61.12</v>
      </c>
      <c r="K92" s="46">
        <v>0</v>
      </c>
      <c r="L92" s="46">
        <v>0</v>
      </c>
      <c r="M92" s="74">
        <v>0.93</v>
      </c>
      <c r="N92" s="73">
        <v>0</v>
      </c>
      <c r="O92" s="46">
        <v>0</v>
      </c>
      <c r="P92" s="46">
        <v>0</v>
      </c>
      <c r="Q92" s="46">
        <v>-50</v>
      </c>
      <c r="R92" s="46">
        <v>0</v>
      </c>
      <c r="S92" s="74">
        <v>0</v>
      </c>
      <c r="U92" s="73">
        <v>-50</v>
      </c>
      <c r="V92" s="74">
        <v>239.84</v>
      </c>
      <c r="W92">
        <v>177.79</v>
      </c>
      <c r="X92">
        <v>0</v>
      </c>
      <c r="Y92">
        <v>-50</v>
      </c>
      <c r="Z92">
        <v>0.93</v>
      </c>
      <c r="AA92">
        <v>61.12</v>
      </c>
    </row>
    <row r="93" spans="7:27">
      <c r="G93" t="s">
        <v>135</v>
      </c>
      <c r="H93" s="73">
        <v>215.23</v>
      </c>
      <c r="I93" s="46">
        <v>0</v>
      </c>
      <c r="J93" s="46">
        <v>67.930000000000007</v>
      </c>
      <c r="K93" s="46">
        <v>0</v>
      </c>
      <c r="L93" s="46">
        <v>0</v>
      </c>
      <c r="M93" s="74">
        <v>0.85</v>
      </c>
      <c r="N93" s="73">
        <v>0</v>
      </c>
      <c r="O93" s="46">
        <v>0</v>
      </c>
      <c r="P93" s="46">
        <v>0</v>
      </c>
      <c r="Q93" s="46">
        <v>-50</v>
      </c>
      <c r="R93" s="46">
        <v>0</v>
      </c>
      <c r="S93" s="74">
        <v>0</v>
      </c>
      <c r="U93" s="73">
        <v>-50</v>
      </c>
      <c r="V93" s="74">
        <v>284.01</v>
      </c>
      <c r="W93">
        <v>215.23</v>
      </c>
      <c r="X93">
        <v>0</v>
      </c>
      <c r="Y93">
        <v>-50</v>
      </c>
      <c r="Z93">
        <v>0.85</v>
      </c>
      <c r="AA93">
        <v>67.930000000000007</v>
      </c>
    </row>
    <row r="94" spans="7:27">
      <c r="G94" t="s">
        <v>136</v>
      </c>
      <c r="H94" s="73">
        <v>220.03</v>
      </c>
      <c r="I94" s="46">
        <v>0</v>
      </c>
      <c r="J94" s="46">
        <v>140.51</v>
      </c>
      <c r="K94" s="46">
        <v>0</v>
      </c>
      <c r="L94" s="46">
        <v>0</v>
      </c>
      <c r="M94" s="74">
        <v>1.67</v>
      </c>
      <c r="N94" s="73">
        <v>0</v>
      </c>
      <c r="O94" s="46">
        <v>0</v>
      </c>
      <c r="P94" s="46">
        <v>0</v>
      </c>
      <c r="Q94" s="46">
        <v>-50</v>
      </c>
      <c r="R94" s="46">
        <v>0</v>
      </c>
      <c r="S94" s="74">
        <v>0</v>
      </c>
      <c r="U94" s="73">
        <v>-50</v>
      </c>
      <c r="V94" s="74">
        <v>362.21</v>
      </c>
      <c r="W94">
        <v>220.03</v>
      </c>
      <c r="X94">
        <v>0</v>
      </c>
      <c r="Y94">
        <v>-50</v>
      </c>
      <c r="Z94">
        <v>1.67</v>
      </c>
      <c r="AA94">
        <v>140.51</v>
      </c>
    </row>
    <row r="95" spans="7:27">
      <c r="G95" t="s">
        <v>137</v>
      </c>
      <c r="H95" s="73">
        <v>209.59</v>
      </c>
      <c r="I95" s="46">
        <v>0</v>
      </c>
      <c r="J95" s="46">
        <v>140.74</v>
      </c>
      <c r="K95" s="46">
        <v>0</v>
      </c>
      <c r="L95" s="46">
        <v>0</v>
      </c>
      <c r="M95" s="74">
        <v>1.93</v>
      </c>
      <c r="N95" s="73">
        <v>0</v>
      </c>
      <c r="O95" s="46">
        <v>0</v>
      </c>
      <c r="P95" s="46">
        <v>0</v>
      </c>
      <c r="Q95" s="46">
        <v>-50</v>
      </c>
      <c r="R95" s="46">
        <v>0</v>
      </c>
      <c r="S95" s="74">
        <v>0</v>
      </c>
      <c r="U95" s="73">
        <v>-50</v>
      </c>
      <c r="V95" s="74">
        <v>352.26</v>
      </c>
      <c r="W95">
        <v>209.59</v>
      </c>
      <c r="X95">
        <v>0</v>
      </c>
      <c r="Y95">
        <v>-50</v>
      </c>
      <c r="Z95">
        <v>1.93</v>
      </c>
      <c r="AA95">
        <v>140.74</v>
      </c>
    </row>
    <row r="96" spans="7:27">
      <c r="G96" t="s">
        <v>138</v>
      </c>
      <c r="H96" s="73">
        <v>202.15</v>
      </c>
      <c r="I96" s="46">
        <v>0</v>
      </c>
      <c r="J96" s="46">
        <v>147.76</v>
      </c>
      <c r="K96" s="46">
        <v>0</v>
      </c>
      <c r="L96" s="46">
        <v>0</v>
      </c>
      <c r="M96" s="74">
        <v>0.43</v>
      </c>
      <c r="N96" s="73">
        <v>0</v>
      </c>
      <c r="O96" s="46">
        <v>0</v>
      </c>
      <c r="P96" s="46">
        <v>0</v>
      </c>
      <c r="Q96" s="46">
        <v>-50</v>
      </c>
      <c r="R96" s="46">
        <v>0</v>
      </c>
      <c r="S96" s="74">
        <v>0</v>
      </c>
      <c r="U96" s="73">
        <v>-50</v>
      </c>
      <c r="V96" s="74">
        <v>350.34</v>
      </c>
      <c r="W96">
        <v>202.15</v>
      </c>
      <c r="X96">
        <v>0</v>
      </c>
      <c r="Y96">
        <v>-50</v>
      </c>
      <c r="Z96">
        <v>0.43</v>
      </c>
      <c r="AA96">
        <v>147.76</v>
      </c>
    </row>
    <row r="97" spans="1:83">
      <c r="G97" t="s">
        <v>139</v>
      </c>
      <c r="H97" s="73">
        <v>199.01</v>
      </c>
      <c r="I97" s="46">
        <v>0</v>
      </c>
      <c r="J97" s="46">
        <v>152.1</v>
      </c>
      <c r="K97" s="46">
        <v>0</v>
      </c>
      <c r="L97" s="46">
        <v>0</v>
      </c>
      <c r="M97" s="74">
        <v>0.51</v>
      </c>
      <c r="N97" s="73">
        <v>0</v>
      </c>
      <c r="O97" s="46">
        <v>0</v>
      </c>
      <c r="P97" s="46">
        <v>0</v>
      </c>
      <c r="Q97" s="46">
        <v>-50</v>
      </c>
      <c r="R97" s="46">
        <v>0</v>
      </c>
      <c r="S97" s="74">
        <v>0</v>
      </c>
      <c r="U97" s="73">
        <v>-50</v>
      </c>
      <c r="V97" s="74">
        <v>351.62</v>
      </c>
      <c r="W97">
        <v>199.01</v>
      </c>
      <c r="X97">
        <v>0</v>
      </c>
      <c r="Y97">
        <v>-50</v>
      </c>
      <c r="Z97">
        <v>0.51</v>
      </c>
      <c r="AA97">
        <v>152.1</v>
      </c>
    </row>
    <row r="98" spans="1:83">
      <c r="G98" t="s">
        <v>140</v>
      </c>
      <c r="H98" s="73">
        <v>177.39</v>
      </c>
      <c r="I98" s="46">
        <v>0</v>
      </c>
      <c r="J98" s="46">
        <v>151.27000000000001</v>
      </c>
      <c r="K98" s="46">
        <v>0</v>
      </c>
      <c r="L98" s="46">
        <v>0</v>
      </c>
      <c r="M98" s="74">
        <v>0.14000000000000001</v>
      </c>
      <c r="N98" s="73">
        <v>0</v>
      </c>
      <c r="O98" s="46">
        <v>0</v>
      </c>
      <c r="P98" s="46">
        <v>0</v>
      </c>
      <c r="Q98" s="46">
        <v>-50</v>
      </c>
      <c r="R98" s="46">
        <v>0</v>
      </c>
      <c r="S98" s="74">
        <v>0</v>
      </c>
      <c r="U98" s="73">
        <v>-50</v>
      </c>
      <c r="V98" s="74">
        <v>328.8</v>
      </c>
      <c r="W98">
        <v>177.39</v>
      </c>
      <c r="X98">
        <v>0</v>
      </c>
      <c r="Y98">
        <v>-50</v>
      </c>
      <c r="Z98">
        <v>0.14000000000000001</v>
      </c>
      <c r="AA98">
        <v>151.27000000000001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3.8420424999999994</v>
      </c>
      <c r="I99" s="69">
        <f t="shared" ref="I99:BQ99" si="1">SUM(I3:I98)/4000</f>
        <v>7.5750000000000001E-3</v>
      </c>
      <c r="J99" s="69">
        <f t="shared" si="1"/>
        <v>2.4415550000000001</v>
      </c>
      <c r="K99" s="69">
        <f t="shared" si="1"/>
        <v>0</v>
      </c>
      <c r="L99" s="69">
        <f t="shared" si="1"/>
        <v>0</v>
      </c>
      <c r="M99" s="69">
        <f t="shared" si="1"/>
        <v>1.8715000000000002E-2</v>
      </c>
      <c r="N99" s="68">
        <f t="shared" si="1"/>
        <v>0</v>
      </c>
      <c r="O99" s="69">
        <f t="shared" si="1"/>
        <v>-0.35049999999999998</v>
      </c>
      <c r="P99" s="69">
        <f t="shared" si="1"/>
        <v>0</v>
      </c>
      <c r="Q99" s="69">
        <f t="shared" si="1"/>
        <v>-0.44450000000000001</v>
      </c>
      <c r="R99" s="69">
        <f t="shared" si="1"/>
        <v>0</v>
      </c>
      <c r="S99" s="70">
        <f t="shared" si="1"/>
        <v>0</v>
      </c>
      <c r="U99" s="68">
        <f t="shared" si="1"/>
        <v>-0.79500000000000004</v>
      </c>
      <c r="V99" s="70">
        <f t="shared" si="1"/>
        <v>6.3098874999999985</v>
      </c>
      <c r="W99">
        <f t="shared" si="1"/>
        <v>3.8420424999999994</v>
      </c>
      <c r="X99">
        <f t="shared" si="1"/>
        <v>-0.34292500000000004</v>
      </c>
      <c r="Y99">
        <f t="shared" si="1"/>
        <v>-0.44450000000000001</v>
      </c>
      <c r="Z99">
        <f t="shared" si="1"/>
        <v>1.8715000000000002E-2</v>
      </c>
      <c r="AA99">
        <f t="shared" si="1"/>
        <v>2.4415550000000001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Q3" activePane="bottomRight" state="frozen"/>
      <selection sqref="A1:D35"/>
      <selection pane="topRight" sqref="A1:D35"/>
      <selection pane="bottomLeft" sqref="A1:D35"/>
      <selection pane="bottomRight" activeCell="CG3" sqref="CG3:CG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18</v>
      </c>
      <c r="AC1" t="s">
        <v>538</v>
      </c>
      <c r="AD1" t="s">
        <v>550</v>
      </c>
      <c r="AE1" t="s">
        <v>552</v>
      </c>
      <c r="AF1" t="s">
        <v>554</v>
      </c>
      <c r="AG1" t="s">
        <v>556</v>
      </c>
      <c r="AH1" t="s">
        <v>558</v>
      </c>
      <c r="AI1" t="s">
        <v>560</v>
      </c>
      <c r="AJ1" t="s">
        <v>542</v>
      </c>
      <c r="AK1" t="s">
        <v>563</v>
      </c>
      <c r="AL1" t="s">
        <v>565</v>
      </c>
      <c r="AM1" t="s">
        <v>567</v>
      </c>
      <c r="AN1" t="s">
        <v>569</v>
      </c>
      <c r="AO1" t="s">
        <v>18</v>
      </c>
      <c r="AP1" t="s">
        <v>556</v>
      </c>
      <c r="AQ1" t="s">
        <v>573</v>
      </c>
      <c r="AR1" t="s">
        <v>575</v>
      </c>
      <c r="AS1" t="s">
        <v>542</v>
      </c>
      <c r="AT1" t="s">
        <v>578</v>
      </c>
      <c r="AU1" t="s">
        <v>580</v>
      </c>
      <c r="AV1" t="s">
        <v>542</v>
      </c>
      <c r="AW1" t="s">
        <v>583</v>
      </c>
      <c r="AX1" t="s">
        <v>585</v>
      </c>
      <c r="AY1" t="s">
        <v>587</v>
      </c>
      <c r="AZ1" t="s">
        <v>542</v>
      </c>
      <c r="BA1" t="s">
        <v>590</v>
      </c>
      <c r="BB1" t="s">
        <v>587</v>
      </c>
      <c r="BC1" t="s">
        <v>593</v>
      </c>
      <c r="BD1" t="s">
        <v>595</v>
      </c>
      <c r="BE1" t="s">
        <v>14</v>
      </c>
      <c r="BF1" t="s">
        <v>598</v>
      </c>
      <c r="BG1" t="s">
        <v>542</v>
      </c>
      <c r="BH1" t="s">
        <v>602</v>
      </c>
      <c r="BI1" t="s">
        <v>604</v>
      </c>
      <c r="BJ1" t="s">
        <v>606</v>
      </c>
      <c r="BK1" t="s">
        <v>554</v>
      </c>
      <c r="BL1" t="s">
        <v>609</v>
      </c>
      <c r="BM1" t="s">
        <v>554</v>
      </c>
      <c r="BN1" t="s">
        <v>540</v>
      </c>
      <c r="BO1" t="s">
        <v>613</v>
      </c>
      <c r="BP1" t="s">
        <v>615</v>
      </c>
      <c r="BQ1" t="s">
        <v>585</v>
      </c>
      <c r="BR1" t="s">
        <v>618</v>
      </c>
      <c r="BS1" t="s">
        <v>583</v>
      </c>
      <c r="BT1" t="s">
        <v>546</v>
      </c>
      <c r="BU1" t="s">
        <v>544</v>
      </c>
      <c r="BV1" t="s">
        <v>578</v>
      </c>
      <c r="BW1" t="s">
        <v>624</v>
      </c>
      <c r="BX1" t="s">
        <v>565</v>
      </c>
      <c r="BY1" t="s">
        <v>595</v>
      </c>
      <c r="BZ1" t="s">
        <v>552</v>
      </c>
      <c r="CA1" t="s">
        <v>567</v>
      </c>
      <c r="CB1" t="s">
        <v>558</v>
      </c>
      <c r="CC1" t="s">
        <v>631</v>
      </c>
      <c r="CD1" t="s">
        <v>451</v>
      </c>
      <c r="CE1" t="s">
        <v>550</v>
      </c>
      <c r="CF1" t="s">
        <v>590</v>
      </c>
      <c r="CG1" t="s">
        <v>637</v>
      </c>
    </row>
    <row r="2" spans="1:8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45440</v>
      </c>
      <c r="W2" s="28" t="s">
        <v>145</v>
      </c>
      <c r="X2" t="s">
        <v>145</v>
      </c>
      <c r="Y2" t="s">
        <v>240</v>
      </c>
      <c r="Z2" t="s">
        <v>145</v>
      </c>
      <c r="AA2" t="s">
        <v>145</v>
      </c>
      <c r="AB2" t="s">
        <v>149</v>
      </c>
      <c r="AC2" t="s">
        <v>145</v>
      </c>
      <c r="AD2" t="s">
        <v>145</v>
      </c>
      <c r="AE2" t="s">
        <v>145</v>
      </c>
      <c r="AF2" t="s">
        <v>145</v>
      </c>
      <c r="AG2" t="s">
        <v>148</v>
      </c>
      <c r="AH2" t="s">
        <v>145</v>
      </c>
      <c r="AI2" t="s">
        <v>149</v>
      </c>
      <c r="AJ2" t="s">
        <v>240</v>
      </c>
      <c r="AK2" t="s">
        <v>146</v>
      </c>
      <c r="AL2" t="s">
        <v>145</v>
      </c>
      <c r="AM2" t="s">
        <v>145</v>
      </c>
      <c r="AN2" t="s">
        <v>358</v>
      </c>
      <c r="AO2" t="s">
        <v>149</v>
      </c>
      <c r="AP2" t="s">
        <v>148</v>
      </c>
      <c r="AQ2" t="s">
        <v>146</v>
      </c>
      <c r="AR2" t="s">
        <v>148</v>
      </c>
      <c r="AS2" t="s">
        <v>240</v>
      </c>
      <c r="AT2" t="s">
        <v>145</v>
      </c>
      <c r="AU2" t="s">
        <v>149</v>
      </c>
      <c r="AV2" t="s">
        <v>240</v>
      </c>
      <c r="AW2" t="s">
        <v>145</v>
      </c>
      <c r="AX2" t="s">
        <v>145</v>
      </c>
      <c r="AY2" t="s">
        <v>146</v>
      </c>
      <c r="AZ2" t="s">
        <v>240</v>
      </c>
      <c r="BA2" t="s">
        <v>145</v>
      </c>
      <c r="BB2" t="s">
        <v>146</v>
      </c>
      <c r="BC2" t="s">
        <v>149</v>
      </c>
      <c r="BD2" t="s">
        <v>145</v>
      </c>
      <c r="BE2" t="s">
        <v>145</v>
      </c>
      <c r="BF2" t="s">
        <v>599</v>
      </c>
      <c r="BG2" t="s">
        <v>240</v>
      </c>
      <c r="BH2" t="s">
        <v>146</v>
      </c>
      <c r="BI2" t="s">
        <v>149</v>
      </c>
      <c r="BJ2" t="s">
        <v>145</v>
      </c>
      <c r="BK2" t="s">
        <v>145</v>
      </c>
      <c r="BL2" t="s">
        <v>149</v>
      </c>
      <c r="BM2" t="s">
        <v>145</v>
      </c>
      <c r="BN2" t="s">
        <v>149</v>
      </c>
      <c r="BO2" t="s">
        <v>146</v>
      </c>
      <c r="BP2" t="s">
        <v>369</v>
      </c>
      <c r="BQ2" t="s">
        <v>145</v>
      </c>
      <c r="BR2" t="s">
        <v>149</v>
      </c>
      <c r="BS2" t="s">
        <v>145</v>
      </c>
      <c r="BT2" t="s">
        <v>145</v>
      </c>
      <c r="BU2" t="s">
        <v>145</v>
      </c>
      <c r="BV2" t="s">
        <v>145</v>
      </c>
      <c r="BW2" t="s">
        <v>149</v>
      </c>
      <c r="BX2" t="s">
        <v>145</v>
      </c>
      <c r="BY2" t="s">
        <v>145</v>
      </c>
      <c r="BZ2" t="s">
        <v>145</v>
      </c>
      <c r="CA2" t="s">
        <v>145</v>
      </c>
      <c r="CB2" t="s">
        <v>145</v>
      </c>
      <c r="CC2" t="s">
        <v>148</v>
      </c>
      <c r="CD2" t="s">
        <v>633</v>
      </c>
      <c r="CE2" t="s">
        <v>145</v>
      </c>
      <c r="CF2" t="s">
        <v>145</v>
      </c>
      <c r="CG2" t="s">
        <v>146</v>
      </c>
    </row>
    <row r="3" spans="1:8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1189.1999999999998</v>
      </c>
      <c r="I3" s="53">
        <v>232.31</v>
      </c>
      <c r="J3" s="53">
        <v>675.7600000000001</v>
      </c>
      <c r="K3" s="53">
        <v>111.81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639</v>
      </c>
      <c r="W3">
        <v>96.64</v>
      </c>
      <c r="X3">
        <v>96.64</v>
      </c>
      <c r="Y3">
        <v>1.93</v>
      </c>
      <c r="Z3">
        <v>0</v>
      </c>
      <c r="AA3">
        <v>0</v>
      </c>
      <c r="AB3">
        <v>115.97</v>
      </c>
      <c r="AC3">
        <v>96.64</v>
      </c>
      <c r="AD3">
        <v>0</v>
      </c>
      <c r="AE3">
        <v>0</v>
      </c>
      <c r="AF3">
        <v>96.64</v>
      </c>
      <c r="AG3">
        <v>37.33</v>
      </c>
      <c r="AH3">
        <v>0</v>
      </c>
      <c r="AI3">
        <v>28.99</v>
      </c>
      <c r="AJ3">
        <v>0</v>
      </c>
      <c r="AK3">
        <v>48.32</v>
      </c>
      <c r="AL3">
        <v>0</v>
      </c>
      <c r="AM3">
        <v>0</v>
      </c>
      <c r="AN3">
        <v>0.53</v>
      </c>
      <c r="AO3">
        <v>67.650000000000006</v>
      </c>
      <c r="AP3">
        <v>37.33</v>
      </c>
      <c r="AQ3">
        <v>9.66</v>
      </c>
      <c r="AR3">
        <v>12.45</v>
      </c>
      <c r="AS3">
        <v>0</v>
      </c>
      <c r="AT3">
        <v>0</v>
      </c>
      <c r="AU3">
        <v>53.15</v>
      </c>
      <c r="AV3">
        <v>0</v>
      </c>
      <c r="AW3">
        <v>0</v>
      </c>
      <c r="AX3">
        <v>0</v>
      </c>
      <c r="AY3">
        <v>0</v>
      </c>
      <c r="AZ3">
        <v>0.97</v>
      </c>
      <c r="BA3">
        <v>0</v>
      </c>
      <c r="BB3">
        <v>66.87</v>
      </c>
      <c r="BC3">
        <v>52.57</v>
      </c>
      <c r="BD3">
        <v>0</v>
      </c>
      <c r="BE3">
        <v>0</v>
      </c>
      <c r="BF3">
        <v>2</v>
      </c>
      <c r="BG3">
        <v>4.83</v>
      </c>
      <c r="BH3">
        <v>48.32</v>
      </c>
      <c r="BI3">
        <v>0</v>
      </c>
      <c r="BJ3">
        <v>193.28</v>
      </c>
      <c r="BK3">
        <v>193.28</v>
      </c>
      <c r="BL3">
        <v>193.28</v>
      </c>
      <c r="BM3">
        <v>96.64</v>
      </c>
      <c r="BN3">
        <v>144.96</v>
      </c>
      <c r="BO3">
        <v>59.14</v>
      </c>
      <c r="BP3">
        <v>0</v>
      </c>
      <c r="BQ3">
        <v>19.329999999999998</v>
      </c>
      <c r="BR3">
        <v>0</v>
      </c>
      <c r="BS3">
        <v>6.76</v>
      </c>
      <c r="BT3">
        <v>5.8</v>
      </c>
      <c r="BU3">
        <v>46.39</v>
      </c>
      <c r="BV3">
        <v>4.83</v>
      </c>
      <c r="BW3">
        <v>19.190000000000001</v>
      </c>
      <c r="BX3">
        <v>57.98</v>
      </c>
      <c r="BY3">
        <v>0</v>
      </c>
      <c r="BZ3">
        <v>39.619999999999997</v>
      </c>
      <c r="CA3">
        <v>48.32</v>
      </c>
      <c r="CB3">
        <v>48.32</v>
      </c>
      <c r="CC3">
        <v>24.7</v>
      </c>
      <c r="CD3">
        <v>0</v>
      </c>
      <c r="CE3">
        <v>14.5</v>
      </c>
      <c r="CF3">
        <v>19.329999999999998</v>
      </c>
      <c r="CG3">
        <v>0</v>
      </c>
    </row>
    <row r="4" spans="1:85">
      <c r="A4" t="s">
        <v>234</v>
      </c>
      <c r="B4" t="s">
        <v>226</v>
      </c>
      <c r="C4" t="s">
        <v>228</v>
      </c>
      <c r="G4" t="s">
        <v>46</v>
      </c>
      <c r="H4" s="73">
        <v>1189.1999999999998</v>
      </c>
      <c r="I4" s="46">
        <v>222.64999999999998</v>
      </c>
      <c r="J4" s="46">
        <v>676.73000000000013</v>
      </c>
      <c r="K4" s="46">
        <v>111.81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640</v>
      </c>
      <c r="W4">
        <v>96.64</v>
      </c>
      <c r="X4">
        <v>96.64</v>
      </c>
      <c r="Y4">
        <v>1.93</v>
      </c>
      <c r="Z4">
        <v>0</v>
      </c>
      <c r="AA4">
        <v>0</v>
      </c>
      <c r="AB4">
        <v>115.97</v>
      </c>
      <c r="AC4">
        <v>96.64</v>
      </c>
      <c r="AD4">
        <v>0</v>
      </c>
      <c r="AE4">
        <v>0</v>
      </c>
      <c r="AF4">
        <v>96.64</v>
      </c>
      <c r="AG4">
        <v>37.33</v>
      </c>
      <c r="AH4">
        <v>0</v>
      </c>
      <c r="AI4">
        <v>29.96</v>
      </c>
      <c r="AJ4">
        <v>0</v>
      </c>
      <c r="AK4">
        <v>48.32</v>
      </c>
      <c r="AL4">
        <v>0</v>
      </c>
      <c r="AM4">
        <v>0</v>
      </c>
      <c r="AN4">
        <v>0.53</v>
      </c>
      <c r="AO4">
        <v>67.650000000000006</v>
      </c>
      <c r="AP4">
        <v>37.33</v>
      </c>
      <c r="AQ4">
        <v>9.66</v>
      </c>
      <c r="AR4">
        <v>12.45</v>
      </c>
      <c r="AS4">
        <v>0</v>
      </c>
      <c r="AT4">
        <v>0</v>
      </c>
      <c r="AU4">
        <v>53.15</v>
      </c>
      <c r="AV4">
        <v>0</v>
      </c>
      <c r="AW4">
        <v>0</v>
      </c>
      <c r="AX4">
        <v>0</v>
      </c>
      <c r="AY4">
        <v>0</v>
      </c>
      <c r="AZ4">
        <v>0.97</v>
      </c>
      <c r="BA4">
        <v>0</v>
      </c>
      <c r="BB4">
        <v>66.87</v>
      </c>
      <c r="BC4">
        <v>52.57</v>
      </c>
      <c r="BD4">
        <v>0</v>
      </c>
      <c r="BE4">
        <v>0</v>
      </c>
      <c r="BF4">
        <v>2</v>
      </c>
      <c r="BG4">
        <v>4.83</v>
      </c>
      <c r="BH4">
        <v>38.659999999999997</v>
      </c>
      <c r="BI4">
        <v>0</v>
      </c>
      <c r="BJ4">
        <v>193.28</v>
      </c>
      <c r="BK4">
        <v>193.28</v>
      </c>
      <c r="BL4">
        <v>193.28</v>
      </c>
      <c r="BM4">
        <v>96.64</v>
      </c>
      <c r="BN4">
        <v>144.96</v>
      </c>
      <c r="BO4">
        <v>59.14</v>
      </c>
      <c r="BP4">
        <v>0</v>
      </c>
      <c r="BQ4">
        <v>19.329999999999998</v>
      </c>
      <c r="BR4">
        <v>0</v>
      </c>
      <c r="BS4">
        <v>6.76</v>
      </c>
      <c r="BT4">
        <v>5.8</v>
      </c>
      <c r="BU4">
        <v>46.39</v>
      </c>
      <c r="BV4">
        <v>4.83</v>
      </c>
      <c r="BW4">
        <v>19.190000000000001</v>
      </c>
      <c r="BX4">
        <v>57.98</v>
      </c>
      <c r="BY4">
        <v>0</v>
      </c>
      <c r="BZ4">
        <v>39.619999999999997</v>
      </c>
      <c r="CA4">
        <v>48.32</v>
      </c>
      <c r="CB4">
        <v>48.32</v>
      </c>
      <c r="CC4">
        <v>24.7</v>
      </c>
      <c r="CD4">
        <v>0</v>
      </c>
      <c r="CE4">
        <v>14.5</v>
      </c>
      <c r="CF4">
        <v>19.329999999999998</v>
      </c>
      <c r="CG4">
        <v>0</v>
      </c>
    </row>
    <row r="5" spans="1:85">
      <c r="A5" t="s">
        <v>235</v>
      </c>
      <c r="B5" t="s">
        <v>227</v>
      </c>
      <c r="C5" t="s">
        <v>229</v>
      </c>
      <c r="G5" t="s">
        <v>47</v>
      </c>
      <c r="H5" s="73">
        <v>1189.1999999999998</v>
      </c>
      <c r="I5" s="46">
        <v>228.44</v>
      </c>
      <c r="J5" s="46">
        <v>676.73000000000013</v>
      </c>
      <c r="K5" s="46">
        <v>111.81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639</v>
      </c>
      <c r="W5">
        <v>96.64</v>
      </c>
      <c r="X5">
        <v>96.64</v>
      </c>
      <c r="Y5">
        <v>1.93</v>
      </c>
      <c r="Z5">
        <v>0</v>
      </c>
      <c r="AA5">
        <v>0</v>
      </c>
      <c r="AB5">
        <v>115.97</v>
      </c>
      <c r="AC5">
        <v>96.64</v>
      </c>
      <c r="AD5">
        <v>0</v>
      </c>
      <c r="AE5">
        <v>0</v>
      </c>
      <c r="AF5">
        <v>96.64</v>
      </c>
      <c r="AG5">
        <v>37.33</v>
      </c>
      <c r="AH5">
        <v>0</v>
      </c>
      <c r="AI5">
        <v>29.96</v>
      </c>
      <c r="AJ5">
        <v>0</v>
      </c>
      <c r="AK5">
        <v>48.32</v>
      </c>
      <c r="AL5">
        <v>0</v>
      </c>
      <c r="AM5">
        <v>0</v>
      </c>
      <c r="AN5">
        <v>0.53</v>
      </c>
      <c r="AO5">
        <v>67.650000000000006</v>
      </c>
      <c r="AP5">
        <v>37.33</v>
      </c>
      <c r="AQ5">
        <v>9.66</v>
      </c>
      <c r="AR5">
        <v>12.45</v>
      </c>
      <c r="AS5">
        <v>0</v>
      </c>
      <c r="AT5">
        <v>0</v>
      </c>
      <c r="AU5">
        <v>53.15</v>
      </c>
      <c r="AV5">
        <v>0</v>
      </c>
      <c r="AW5">
        <v>0</v>
      </c>
      <c r="AX5">
        <v>0</v>
      </c>
      <c r="AY5">
        <v>0</v>
      </c>
      <c r="AZ5">
        <v>0.97</v>
      </c>
      <c r="BA5">
        <v>0</v>
      </c>
      <c r="BB5">
        <v>66.87</v>
      </c>
      <c r="BC5">
        <v>52.57</v>
      </c>
      <c r="BD5">
        <v>0</v>
      </c>
      <c r="BE5">
        <v>0</v>
      </c>
      <c r="BF5">
        <v>2</v>
      </c>
      <c r="BG5">
        <v>4.83</v>
      </c>
      <c r="BH5">
        <v>44.45</v>
      </c>
      <c r="BI5">
        <v>0</v>
      </c>
      <c r="BJ5">
        <v>193.28</v>
      </c>
      <c r="BK5">
        <v>193.28</v>
      </c>
      <c r="BL5">
        <v>193.28</v>
      </c>
      <c r="BM5">
        <v>96.64</v>
      </c>
      <c r="BN5">
        <v>144.96</v>
      </c>
      <c r="BO5">
        <v>59.14</v>
      </c>
      <c r="BP5">
        <v>0</v>
      </c>
      <c r="BQ5">
        <v>19.329999999999998</v>
      </c>
      <c r="BR5">
        <v>0</v>
      </c>
      <c r="BS5">
        <v>6.76</v>
      </c>
      <c r="BT5">
        <v>5.8</v>
      </c>
      <c r="BU5">
        <v>46.39</v>
      </c>
      <c r="BV5">
        <v>4.83</v>
      </c>
      <c r="BW5">
        <v>19.190000000000001</v>
      </c>
      <c r="BX5">
        <v>57.98</v>
      </c>
      <c r="BY5">
        <v>0</v>
      </c>
      <c r="BZ5">
        <v>39.619999999999997</v>
      </c>
      <c r="CA5">
        <v>48.32</v>
      </c>
      <c r="CB5">
        <v>48.32</v>
      </c>
      <c r="CC5">
        <v>24.7</v>
      </c>
      <c r="CD5">
        <v>0</v>
      </c>
      <c r="CE5">
        <v>14.5</v>
      </c>
      <c r="CF5">
        <v>19.329999999999998</v>
      </c>
      <c r="CG5">
        <v>0</v>
      </c>
    </row>
    <row r="6" spans="1:85">
      <c r="A6" t="s">
        <v>236</v>
      </c>
      <c r="B6" t="s">
        <v>258</v>
      </c>
      <c r="C6" t="s">
        <v>230</v>
      </c>
      <c r="G6" t="s">
        <v>48</v>
      </c>
      <c r="H6" s="73">
        <v>1189.1999999999998</v>
      </c>
      <c r="I6" s="46">
        <v>227.48000000000002</v>
      </c>
      <c r="J6" s="46">
        <v>676.73000000000013</v>
      </c>
      <c r="K6" s="46">
        <v>111.81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640</v>
      </c>
      <c r="W6">
        <v>96.64</v>
      </c>
      <c r="X6">
        <v>96.64</v>
      </c>
      <c r="Y6">
        <v>1.93</v>
      </c>
      <c r="Z6">
        <v>0</v>
      </c>
      <c r="AA6">
        <v>0</v>
      </c>
      <c r="AB6">
        <v>115.97</v>
      </c>
      <c r="AC6">
        <v>96.64</v>
      </c>
      <c r="AD6">
        <v>0</v>
      </c>
      <c r="AE6">
        <v>0</v>
      </c>
      <c r="AF6">
        <v>96.64</v>
      </c>
      <c r="AG6">
        <v>37.33</v>
      </c>
      <c r="AH6">
        <v>0</v>
      </c>
      <c r="AI6">
        <v>29.96</v>
      </c>
      <c r="AJ6">
        <v>0</v>
      </c>
      <c r="AK6">
        <v>48.32</v>
      </c>
      <c r="AL6">
        <v>0</v>
      </c>
      <c r="AM6">
        <v>0</v>
      </c>
      <c r="AN6">
        <v>0.53</v>
      </c>
      <c r="AO6">
        <v>67.650000000000006</v>
      </c>
      <c r="AP6">
        <v>37.33</v>
      </c>
      <c r="AQ6">
        <v>9.66</v>
      </c>
      <c r="AR6">
        <v>12.45</v>
      </c>
      <c r="AS6">
        <v>0</v>
      </c>
      <c r="AT6">
        <v>0</v>
      </c>
      <c r="AU6">
        <v>53.15</v>
      </c>
      <c r="AV6">
        <v>0</v>
      </c>
      <c r="AW6">
        <v>0</v>
      </c>
      <c r="AX6">
        <v>0</v>
      </c>
      <c r="AY6">
        <v>0</v>
      </c>
      <c r="AZ6">
        <v>0.97</v>
      </c>
      <c r="BA6">
        <v>0</v>
      </c>
      <c r="BB6">
        <v>66.87</v>
      </c>
      <c r="BC6">
        <v>52.57</v>
      </c>
      <c r="BD6">
        <v>0</v>
      </c>
      <c r="BE6">
        <v>0</v>
      </c>
      <c r="BF6">
        <v>2</v>
      </c>
      <c r="BG6">
        <v>4.83</v>
      </c>
      <c r="BH6">
        <v>43.49</v>
      </c>
      <c r="BI6">
        <v>0</v>
      </c>
      <c r="BJ6">
        <v>193.28</v>
      </c>
      <c r="BK6">
        <v>193.28</v>
      </c>
      <c r="BL6">
        <v>193.28</v>
      </c>
      <c r="BM6">
        <v>96.64</v>
      </c>
      <c r="BN6">
        <v>144.96</v>
      </c>
      <c r="BO6">
        <v>59.14</v>
      </c>
      <c r="BP6">
        <v>0</v>
      </c>
      <c r="BQ6">
        <v>19.329999999999998</v>
      </c>
      <c r="BR6">
        <v>0</v>
      </c>
      <c r="BS6">
        <v>6.76</v>
      </c>
      <c r="BT6">
        <v>5.8</v>
      </c>
      <c r="BU6">
        <v>46.39</v>
      </c>
      <c r="BV6">
        <v>4.83</v>
      </c>
      <c r="BW6">
        <v>19.190000000000001</v>
      </c>
      <c r="BX6">
        <v>57.98</v>
      </c>
      <c r="BY6">
        <v>0</v>
      </c>
      <c r="BZ6">
        <v>39.619999999999997</v>
      </c>
      <c r="CA6">
        <v>48.32</v>
      </c>
      <c r="CB6">
        <v>48.32</v>
      </c>
      <c r="CC6">
        <v>24.7</v>
      </c>
      <c r="CD6">
        <v>0</v>
      </c>
      <c r="CE6">
        <v>14.5</v>
      </c>
      <c r="CF6">
        <v>19.329999999999998</v>
      </c>
      <c r="CG6">
        <v>0</v>
      </c>
    </row>
    <row r="7" spans="1:85">
      <c r="A7" t="s">
        <v>237</v>
      </c>
      <c r="B7" t="s">
        <v>280</v>
      </c>
      <c r="C7" t="s">
        <v>259</v>
      </c>
      <c r="G7" t="s">
        <v>49</v>
      </c>
      <c r="H7" s="73">
        <v>1140.83</v>
      </c>
      <c r="I7" s="46">
        <v>247.76999999999998</v>
      </c>
      <c r="J7" s="46">
        <v>676.55000000000007</v>
      </c>
      <c r="K7" s="46">
        <v>111.81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96.64</v>
      </c>
      <c r="X7">
        <v>96.64</v>
      </c>
      <c r="Y7">
        <v>1.93</v>
      </c>
      <c r="Z7">
        <v>0</v>
      </c>
      <c r="AA7">
        <v>0</v>
      </c>
      <c r="AB7">
        <v>115.97</v>
      </c>
      <c r="AC7">
        <v>48.32</v>
      </c>
      <c r="AD7">
        <v>0</v>
      </c>
      <c r="AE7">
        <v>0</v>
      </c>
      <c r="AF7">
        <v>96.64</v>
      </c>
      <c r="AG7">
        <v>37.33</v>
      </c>
      <c r="AH7">
        <v>0</v>
      </c>
      <c r="AI7">
        <v>29.96</v>
      </c>
      <c r="AJ7">
        <v>0</v>
      </c>
      <c r="AK7">
        <v>48.32</v>
      </c>
      <c r="AL7">
        <v>0</v>
      </c>
      <c r="AM7">
        <v>0</v>
      </c>
      <c r="AN7">
        <v>0.48</v>
      </c>
      <c r="AO7">
        <v>67.650000000000006</v>
      </c>
      <c r="AP7">
        <v>37.33</v>
      </c>
      <c r="AQ7">
        <v>9.66</v>
      </c>
      <c r="AR7">
        <v>12.45</v>
      </c>
      <c r="AS7">
        <v>0</v>
      </c>
      <c r="AT7">
        <v>0</v>
      </c>
      <c r="AU7">
        <v>53.15</v>
      </c>
      <c r="AV7">
        <v>0</v>
      </c>
      <c r="AW7">
        <v>0</v>
      </c>
      <c r="AX7">
        <v>0</v>
      </c>
      <c r="AY7">
        <v>0</v>
      </c>
      <c r="AZ7">
        <v>0.97</v>
      </c>
      <c r="BA7">
        <v>0</v>
      </c>
      <c r="BB7">
        <v>66.87</v>
      </c>
      <c r="BC7">
        <v>52.57</v>
      </c>
      <c r="BD7">
        <v>0</v>
      </c>
      <c r="BE7">
        <v>0</v>
      </c>
      <c r="BF7">
        <v>2</v>
      </c>
      <c r="BG7">
        <v>4.83</v>
      </c>
      <c r="BH7">
        <v>63.78</v>
      </c>
      <c r="BI7">
        <v>0</v>
      </c>
      <c r="BJ7">
        <v>193.28</v>
      </c>
      <c r="BK7">
        <v>193.28</v>
      </c>
      <c r="BL7">
        <v>193.28</v>
      </c>
      <c r="BM7">
        <v>96.64</v>
      </c>
      <c r="BN7">
        <v>144.96</v>
      </c>
      <c r="BO7">
        <v>59.14</v>
      </c>
      <c r="BP7">
        <v>0</v>
      </c>
      <c r="BQ7">
        <v>19.329999999999998</v>
      </c>
      <c r="BR7">
        <v>0</v>
      </c>
      <c r="BS7">
        <v>6.76</v>
      </c>
      <c r="BT7">
        <v>5.8</v>
      </c>
      <c r="BU7">
        <v>46.39</v>
      </c>
      <c r="BV7">
        <v>4.83</v>
      </c>
      <c r="BW7">
        <v>19.010000000000002</v>
      </c>
      <c r="BX7">
        <v>57.98</v>
      </c>
      <c r="BY7">
        <v>0</v>
      </c>
      <c r="BZ7">
        <v>39.619999999999997</v>
      </c>
      <c r="CA7">
        <v>48.32</v>
      </c>
      <c r="CB7">
        <v>48.32</v>
      </c>
      <c r="CC7">
        <v>24.7</v>
      </c>
      <c r="CD7">
        <v>0</v>
      </c>
      <c r="CE7">
        <v>14.5</v>
      </c>
      <c r="CF7">
        <v>19.329999999999998</v>
      </c>
      <c r="CG7">
        <v>0</v>
      </c>
    </row>
    <row r="8" spans="1:85">
      <c r="A8" t="s">
        <v>238</v>
      </c>
      <c r="B8" t="s">
        <v>315</v>
      </c>
      <c r="C8" t="s">
        <v>231</v>
      </c>
      <c r="G8" t="s">
        <v>50</v>
      </c>
      <c r="H8" s="73">
        <v>1140.83</v>
      </c>
      <c r="I8" s="46">
        <v>250.67000000000002</v>
      </c>
      <c r="J8" s="46">
        <v>676.55000000000007</v>
      </c>
      <c r="K8" s="46">
        <v>111.81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96.64</v>
      </c>
      <c r="X8">
        <v>96.64</v>
      </c>
      <c r="Y8">
        <v>1.93</v>
      </c>
      <c r="Z8">
        <v>0</v>
      </c>
      <c r="AA8">
        <v>0</v>
      </c>
      <c r="AB8">
        <v>115.97</v>
      </c>
      <c r="AC8">
        <v>48.32</v>
      </c>
      <c r="AD8">
        <v>0</v>
      </c>
      <c r="AE8">
        <v>0</v>
      </c>
      <c r="AF8">
        <v>96.64</v>
      </c>
      <c r="AG8">
        <v>37.33</v>
      </c>
      <c r="AH8">
        <v>0</v>
      </c>
      <c r="AI8">
        <v>29.96</v>
      </c>
      <c r="AJ8">
        <v>0</v>
      </c>
      <c r="AK8">
        <v>48.32</v>
      </c>
      <c r="AL8">
        <v>0</v>
      </c>
      <c r="AM8">
        <v>0</v>
      </c>
      <c r="AN8">
        <v>0.48</v>
      </c>
      <c r="AO8">
        <v>67.650000000000006</v>
      </c>
      <c r="AP8">
        <v>37.33</v>
      </c>
      <c r="AQ8">
        <v>9.66</v>
      </c>
      <c r="AR8">
        <v>12.45</v>
      </c>
      <c r="AS8">
        <v>0</v>
      </c>
      <c r="AT8">
        <v>0</v>
      </c>
      <c r="AU8">
        <v>53.15</v>
      </c>
      <c r="AV8">
        <v>0</v>
      </c>
      <c r="AW8">
        <v>0</v>
      </c>
      <c r="AX8">
        <v>0</v>
      </c>
      <c r="AY8">
        <v>0</v>
      </c>
      <c r="AZ8">
        <v>0.97</v>
      </c>
      <c r="BA8">
        <v>0</v>
      </c>
      <c r="BB8">
        <v>66.87</v>
      </c>
      <c r="BC8">
        <v>52.57</v>
      </c>
      <c r="BD8">
        <v>0</v>
      </c>
      <c r="BE8">
        <v>0</v>
      </c>
      <c r="BF8">
        <v>2</v>
      </c>
      <c r="BG8">
        <v>4.83</v>
      </c>
      <c r="BH8">
        <v>66.680000000000007</v>
      </c>
      <c r="BI8">
        <v>0</v>
      </c>
      <c r="BJ8">
        <v>193.28</v>
      </c>
      <c r="BK8">
        <v>193.28</v>
      </c>
      <c r="BL8">
        <v>193.28</v>
      </c>
      <c r="BM8">
        <v>96.64</v>
      </c>
      <c r="BN8">
        <v>144.96</v>
      </c>
      <c r="BO8">
        <v>59.14</v>
      </c>
      <c r="BP8">
        <v>0</v>
      </c>
      <c r="BQ8">
        <v>19.329999999999998</v>
      </c>
      <c r="BR8">
        <v>0</v>
      </c>
      <c r="BS8">
        <v>6.76</v>
      </c>
      <c r="BT8">
        <v>5.8</v>
      </c>
      <c r="BU8">
        <v>46.39</v>
      </c>
      <c r="BV8">
        <v>4.83</v>
      </c>
      <c r="BW8">
        <v>19.010000000000002</v>
      </c>
      <c r="BX8">
        <v>57.98</v>
      </c>
      <c r="BY8">
        <v>0</v>
      </c>
      <c r="BZ8">
        <v>39.619999999999997</v>
      </c>
      <c r="CA8">
        <v>48.32</v>
      </c>
      <c r="CB8">
        <v>48.32</v>
      </c>
      <c r="CC8">
        <v>24.7</v>
      </c>
      <c r="CD8">
        <v>0</v>
      </c>
      <c r="CE8">
        <v>14.5</v>
      </c>
      <c r="CF8">
        <v>19.329999999999998</v>
      </c>
      <c r="CG8">
        <v>0</v>
      </c>
    </row>
    <row r="9" spans="1:85">
      <c r="A9" t="s">
        <v>239</v>
      </c>
      <c r="B9" t="s">
        <v>335</v>
      </c>
      <c r="C9" t="s">
        <v>232</v>
      </c>
      <c r="G9" t="s">
        <v>51</v>
      </c>
      <c r="H9" s="73">
        <v>1140.83</v>
      </c>
      <c r="I9" s="46">
        <v>248.74</v>
      </c>
      <c r="J9" s="46">
        <v>676.55000000000007</v>
      </c>
      <c r="K9" s="46">
        <v>111.81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96.64</v>
      </c>
      <c r="X9">
        <v>96.64</v>
      </c>
      <c r="Y9">
        <v>1.93</v>
      </c>
      <c r="Z9">
        <v>0</v>
      </c>
      <c r="AA9">
        <v>0</v>
      </c>
      <c r="AB9">
        <v>115.97</v>
      </c>
      <c r="AC9">
        <v>48.32</v>
      </c>
      <c r="AD9">
        <v>0</v>
      </c>
      <c r="AE9">
        <v>0</v>
      </c>
      <c r="AF9">
        <v>96.64</v>
      </c>
      <c r="AG9">
        <v>37.33</v>
      </c>
      <c r="AH9">
        <v>0</v>
      </c>
      <c r="AI9">
        <v>29.96</v>
      </c>
      <c r="AJ9">
        <v>0</v>
      </c>
      <c r="AK9">
        <v>48.32</v>
      </c>
      <c r="AL9">
        <v>0</v>
      </c>
      <c r="AM9">
        <v>0</v>
      </c>
      <c r="AN9">
        <v>0.48</v>
      </c>
      <c r="AO9">
        <v>67.650000000000006</v>
      </c>
      <c r="AP9">
        <v>37.33</v>
      </c>
      <c r="AQ9">
        <v>9.66</v>
      </c>
      <c r="AR9">
        <v>12.45</v>
      </c>
      <c r="AS9">
        <v>0</v>
      </c>
      <c r="AT9">
        <v>0</v>
      </c>
      <c r="AU9">
        <v>53.15</v>
      </c>
      <c r="AV9">
        <v>0</v>
      </c>
      <c r="AW9">
        <v>0</v>
      </c>
      <c r="AX9">
        <v>0</v>
      </c>
      <c r="AY9">
        <v>0</v>
      </c>
      <c r="AZ9">
        <v>0.97</v>
      </c>
      <c r="BA9">
        <v>0</v>
      </c>
      <c r="BB9">
        <v>66.87</v>
      </c>
      <c r="BC9">
        <v>52.57</v>
      </c>
      <c r="BD9">
        <v>0</v>
      </c>
      <c r="BE9">
        <v>0</v>
      </c>
      <c r="BF9">
        <v>2</v>
      </c>
      <c r="BG9">
        <v>4.83</v>
      </c>
      <c r="BH9">
        <v>64.75</v>
      </c>
      <c r="BI9">
        <v>0</v>
      </c>
      <c r="BJ9">
        <v>193.28</v>
      </c>
      <c r="BK9">
        <v>193.28</v>
      </c>
      <c r="BL9">
        <v>193.28</v>
      </c>
      <c r="BM9">
        <v>96.64</v>
      </c>
      <c r="BN9">
        <v>144.96</v>
      </c>
      <c r="BO9">
        <v>59.14</v>
      </c>
      <c r="BP9">
        <v>0</v>
      </c>
      <c r="BQ9">
        <v>19.329999999999998</v>
      </c>
      <c r="BR9">
        <v>0</v>
      </c>
      <c r="BS9">
        <v>6.76</v>
      </c>
      <c r="BT9">
        <v>5.8</v>
      </c>
      <c r="BU9">
        <v>46.39</v>
      </c>
      <c r="BV9">
        <v>4.83</v>
      </c>
      <c r="BW9">
        <v>19.010000000000002</v>
      </c>
      <c r="BX9">
        <v>57.98</v>
      </c>
      <c r="BY9">
        <v>0</v>
      </c>
      <c r="BZ9">
        <v>39.619999999999997</v>
      </c>
      <c r="CA9">
        <v>48.32</v>
      </c>
      <c r="CB9">
        <v>48.32</v>
      </c>
      <c r="CC9">
        <v>24.7</v>
      </c>
      <c r="CD9">
        <v>0</v>
      </c>
      <c r="CE9">
        <v>14.5</v>
      </c>
      <c r="CF9">
        <v>19.329999999999998</v>
      </c>
      <c r="CG9">
        <v>0</v>
      </c>
    </row>
    <row r="10" spans="1:85">
      <c r="A10" t="s">
        <v>260</v>
      </c>
      <c r="C10" t="s">
        <v>233</v>
      </c>
      <c r="G10" t="s">
        <v>52</v>
      </c>
      <c r="H10" s="73">
        <v>1140.83</v>
      </c>
      <c r="I10" s="46">
        <v>250.67000000000002</v>
      </c>
      <c r="J10" s="46">
        <v>676.55000000000007</v>
      </c>
      <c r="K10" s="46">
        <v>111.81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96.64</v>
      </c>
      <c r="X10">
        <v>96.64</v>
      </c>
      <c r="Y10">
        <v>1.93</v>
      </c>
      <c r="Z10">
        <v>0</v>
      </c>
      <c r="AA10">
        <v>0</v>
      </c>
      <c r="AB10">
        <v>115.97</v>
      </c>
      <c r="AC10">
        <v>48.32</v>
      </c>
      <c r="AD10">
        <v>0</v>
      </c>
      <c r="AE10">
        <v>0</v>
      </c>
      <c r="AF10">
        <v>96.64</v>
      </c>
      <c r="AG10">
        <v>37.33</v>
      </c>
      <c r="AH10">
        <v>0</v>
      </c>
      <c r="AI10">
        <v>29.96</v>
      </c>
      <c r="AJ10">
        <v>0</v>
      </c>
      <c r="AK10">
        <v>48.32</v>
      </c>
      <c r="AL10">
        <v>0</v>
      </c>
      <c r="AM10">
        <v>0</v>
      </c>
      <c r="AN10">
        <v>0.48</v>
      </c>
      <c r="AO10">
        <v>67.650000000000006</v>
      </c>
      <c r="AP10">
        <v>37.33</v>
      </c>
      <c r="AQ10">
        <v>9.66</v>
      </c>
      <c r="AR10">
        <v>12.45</v>
      </c>
      <c r="AS10">
        <v>0</v>
      </c>
      <c r="AT10">
        <v>0</v>
      </c>
      <c r="AU10">
        <v>53.15</v>
      </c>
      <c r="AV10">
        <v>0</v>
      </c>
      <c r="AW10">
        <v>0</v>
      </c>
      <c r="AX10">
        <v>0</v>
      </c>
      <c r="AY10">
        <v>0</v>
      </c>
      <c r="AZ10">
        <v>0.97</v>
      </c>
      <c r="BA10">
        <v>0</v>
      </c>
      <c r="BB10">
        <v>66.87</v>
      </c>
      <c r="BC10">
        <v>52.57</v>
      </c>
      <c r="BD10">
        <v>0</v>
      </c>
      <c r="BE10">
        <v>0</v>
      </c>
      <c r="BF10">
        <v>2</v>
      </c>
      <c r="BG10">
        <v>4.83</v>
      </c>
      <c r="BH10">
        <v>66.680000000000007</v>
      </c>
      <c r="BI10">
        <v>0</v>
      </c>
      <c r="BJ10">
        <v>193.28</v>
      </c>
      <c r="BK10">
        <v>193.28</v>
      </c>
      <c r="BL10">
        <v>193.28</v>
      </c>
      <c r="BM10">
        <v>96.64</v>
      </c>
      <c r="BN10">
        <v>144.96</v>
      </c>
      <c r="BO10">
        <v>59.14</v>
      </c>
      <c r="BP10">
        <v>0</v>
      </c>
      <c r="BQ10">
        <v>19.329999999999998</v>
      </c>
      <c r="BR10">
        <v>0</v>
      </c>
      <c r="BS10">
        <v>6.76</v>
      </c>
      <c r="BT10">
        <v>5.8</v>
      </c>
      <c r="BU10">
        <v>46.39</v>
      </c>
      <c r="BV10">
        <v>4.83</v>
      </c>
      <c r="BW10">
        <v>19.010000000000002</v>
      </c>
      <c r="BX10">
        <v>57.98</v>
      </c>
      <c r="BY10">
        <v>0</v>
      </c>
      <c r="BZ10">
        <v>39.619999999999997</v>
      </c>
      <c r="CA10">
        <v>48.32</v>
      </c>
      <c r="CB10">
        <v>48.32</v>
      </c>
      <c r="CC10">
        <v>24.7</v>
      </c>
      <c r="CD10">
        <v>0</v>
      </c>
      <c r="CE10">
        <v>14.5</v>
      </c>
      <c r="CF10">
        <v>19.329999999999998</v>
      </c>
      <c r="CG10">
        <v>0</v>
      </c>
    </row>
    <row r="11" spans="1:85">
      <c r="A11" t="s">
        <v>240</v>
      </c>
      <c r="C11" t="s">
        <v>316</v>
      </c>
      <c r="G11" t="s">
        <v>53</v>
      </c>
      <c r="H11" s="73">
        <v>367.71</v>
      </c>
      <c r="I11" s="46">
        <v>124.85000000000001</v>
      </c>
      <c r="J11" s="46">
        <v>378.04</v>
      </c>
      <c r="K11" s="46">
        <v>111.81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1.93</v>
      </c>
      <c r="Z11">
        <v>0</v>
      </c>
      <c r="AA11">
        <v>0</v>
      </c>
      <c r="AB11">
        <v>115.97</v>
      </c>
      <c r="AC11">
        <v>48.32</v>
      </c>
      <c r="AD11">
        <v>0</v>
      </c>
      <c r="AE11">
        <v>0</v>
      </c>
      <c r="AF11">
        <v>0</v>
      </c>
      <c r="AG11">
        <v>37.33</v>
      </c>
      <c r="AH11">
        <v>0</v>
      </c>
      <c r="AI11">
        <v>28.99</v>
      </c>
      <c r="AJ11">
        <v>0</v>
      </c>
      <c r="AK11">
        <v>48.32</v>
      </c>
      <c r="AL11">
        <v>0</v>
      </c>
      <c r="AM11">
        <v>0</v>
      </c>
      <c r="AN11">
        <v>0.48</v>
      </c>
      <c r="AO11">
        <v>67.650000000000006</v>
      </c>
      <c r="AP11">
        <v>37.33</v>
      </c>
      <c r="AQ11">
        <v>9.66</v>
      </c>
      <c r="AR11">
        <v>12.45</v>
      </c>
      <c r="AS11">
        <v>0</v>
      </c>
      <c r="AT11">
        <v>0</v>
      </c>
      <c r="AU11">
        <v>62.82</v>
      </c>
      <c r="AV11">
        <v>0</v>
      </c>
      <c r="AW11">
        <v>0</v>
      </c>
      <c r="AX11">
        <v>0</v>
      </c>
      <c r="AY11">
        <v>0</v>
      </c>
      <c r="AZ11">
        <v>0.97</v>
      </c>
      <c r="BA11">
        <v>0</v>
      </c>
      <c r="BB11">
        <v>66.87</v>
      </c>
      <c r="BC11">
        <v>52.57</v>
      </c>
      <c r="BD11">
        <v>0</v>
      </c>
      <c r="BE11">
        <v>0</v>
      </c>
      <c r="BF11">
        <v>2</v>
      </c>
      <c r="BG11">
        <v>4.83</v>
      </c>
      <c r="BH11">
        <v>0</v>
      </c>
      <c r="BI11">
        <v>31.31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19.329999999999998</v>
      </c>
      <c r="BR11">
        <v>0</v>
      </c>
      <c r="BS11">
        <v>6.76</v>
      </c>
      <c r="BT11">
        <v>5.8</v>
      </c>
      <c r="BU11">
        <v>46.39</v>
      </c>
      <c r="BV11">
        <v>4.83</v>
      </c>
      <c r="BW11">
        <v>18.73</v>
      </c>
      <c r="BX11">
        <v>57.98</v>
      </c>
      <c r="BY11">
        <v>0</v>
      </c>
      <c r="BZ11">
        <v>39.619999999999997</v>
      </c>
      <c r="CA11">
        <v>48.32</v>
      </c>
      <c r="CB11">
        <v>48.32</v>
      </c>
      <c r="CC11">
        <v>24.7</v>
      </c>
      <c r="CD11">
        <v>0</v>
      </c>
      <c r="CE11">
        <v>14.5</v>
      </c>
      <c r="CF11">
        <v>19.329999999999998</v>
      </c>
      <c r="CG11">
        <v>0</v>
      </c>
    </row>
    <row r="12" spans="1:85">
      <c r="A12" t="s">
        <v>241</v>
      </c>
      <c r="C12" t="s">
        <v>336</v>
      </c>
      <c r="G12" t="s">
        <v>54</v>
      </c>
      <c r="H12" s="73">
        <v>367.71</v>
      </c>
      <c r="I12" s="46">
        <v>124.85000000000001</v>
      </c>
      <c r="J12" s="46">
        <v>378.04</v>
      </c>
      <c r="K12" s="46">
        <v>111.81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1.93</v>
      </c>
      <c r="Z12">
        <v>0</v>
      </c>
      <c r="AA12">
        <v>0</v>
      </c>
      <c r="AB12">
        <v>115.97</v>
      </c>
      <c r="AC12">
        <v>48.32</v>
      </c>
      <c r="AD12">
        <v>0</v>
      </c>
      <c r="AE12">
        <v>0</v>
      </c>
      <c r="AF12">
        <v>0</v>
      </c>
      <c r="AG12">
        <v>37.33</v>
      </c>
      <c r="AH12">
        <v>0</v>
      </c>
      <c r="AI12">
        <v>28.99</v>
      </c>
      <c r="AJ12">
        <v>0</v>
      </c>
      <c r="AK12">
        <v>48.32</v>
      </c>
      <c r="AL12">
        <v>0</v>
      </c>
      <c r="AM12">
        <v>0</v>
      </c>
      <c r="AN12">
        <v>0.48</v>
      </c>
      <c r="AO12">
        <v>67.650000000000006</v>
      </c>
      <c r="AP12">
        <v>37.33</v>
      </c>
      <c r="AQ12">
        <v>9.66</v>
      </c>
      <c r="AR12">
        <v>12.45</v>
      </c>
      <c r="AS12">
        <v>0</v>
      </c>
      <c r="AT12">
        <v>0</v>
      </c>
      <c r="AU12">
        <v>62.82</v>
      </c>
      <c r="AV12">
        <v>0</v>
      </c>
      <c r="AW12">
        <v>0</v>
      </c>
      <c r="AX12">
        <v>0</v>
      </c>
      <c r="AY12">
        <v>0</v>
      </c>
      <c r="AZ12">
        <v>0.97</v>
      </c>
      <c r="BA12">
        <v>0</v>
      </c>
      <c r="BB12">
        <v>66.87</v>
      </c>
      <c r="BC12">
        <v>52.57</v>
      </c>
      <c r="BD12">
        <v>0</v>
      </c>
      <c r="BE12">
        <v>0</v>
      </c>
      <c r="BF12">
        <v>2</v>
      </c>
      <c r="BG12">
        <v>4.83</v>
      </c>
      <c r="BH12">
        <v>0</v>
      </c>
      <c r="BI12">
        <v>31.31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19.329999999999998</v>
      </c>
      <c r="BR12">
        <v>0</v>
      </c>
      <c r="BS12">
        <v>6.76</v>
      </c>
      <c r="BT12">
        <v>5.8</v>
      </c>
      <c r="BU12">
        <v>46.39</v>
      </c>
      <c r="BV12">
        <v>4.83</v>
      </c>
      <c r="BW12">
        <v>18.73</v>
      </c>
      <c r="BX12">
        <v>57.98</v>
      </c>
      <c r="BY12">
        <v>0</v>
      </c>
      <c r="BZ12">
        <v>39.619999999999997</v>
      </c>
      <c r="CA12">
        <v>48.32</v>
      </c>
      <c r="CB12">
        <v>48.32</v>
      </c>
      <c r="CC12">
        <v>24.7</v>
      </c>
      <c r="CD12">
        <v>0</v>
      </c>
      <c r="CE12">
        <v>14.5</v>
      </c>
      <c r="CF12">
        <v>19.329999999999998</v>
      </c>
      <c r="CG12">
        <v>0</v>
      </c>
    </row>
    <row r="13" spans="1:85">
      <c r="A13" t="s">
        <v>242</v>
      </c>
      <c r="G13" t="s">
        <v>55</v>
      </c>
      <c r="H13" s="73">
        <v>367.71</v>
      </c>
      <c r="I13" s="46">
        <v>124.85000000000001</v>
      </c>
      <c r="J13" s="46">
        <v>378.04</v>
      </c>
      <c r="K13" s="46">
        <v>111.81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1.93</v>
      </c>
      <c r="Z13">
        <v>0</v>
      </c>
      <c r="AA13">
        <v>0</v>
      </c>
      <c r="AB13">
        <v>115.97</v>
      </c>
      <c r="AC13">
        <v>48.32</v>
      </c>
      <c r="AD13">
        <v>0</v>
      </c>
      <c r="AE13">
        <v>0</v>
      </c>
      <c r="AF13">
        <v>0</v>
      </c>
      <c r="AG13">
        <v>37.33</v>
      </c>
      <c r="AH13">
        <v>0</v>
      </c>
      <c r="AI13">
        <v>28.99</v>
      </c>
      <c r="AJ13">
        <v>0</v>
      </c>
      <c r="AK13">
        <v>48.32</v>
      </c>
      <c r="AL13">
        <v>0</v>
      </c>
      <c r="AM13">
        <v>0</v>
      </c>
      <c r="AN13">
        <v>0.48</v>
      </c>
      <c r="AO13">
        <v>67.650000000000006</v>
      </c>
      <c r="AP13">
        <v>37.33</v>
      </c>
      <c r="AQ13">
        <v>9.66</v>
      </c>
      <c r="AR13">
        <v>12.45</v>
      </c>
      <c r="AS13">
        <v>0</v>
      </c>
      <c r="AT13">
        <v>0</v>
      </c>
      <c r="AU13">
        <v>62.82</v>
      </c>
      <c r="AV13">
        <v>0</v>
      </c>
      <c r="AW13">
        <v>0</v>
      </c>
      <c r="AX13">
        <v>0</v>
      </c>
      <c r="AY13">
        <v>0</v>
      </c>
      <c r="AZ13">
        <v>0.97</v>
      </c>
      <c r="BA13">
        <v>0</v>
      </c>
      <c r="BB13">
        <v>66.87</v>
      </c>
      <c r="BC13">
        <v>52.57</v>
      </c>
      <c r="BD13">
        <v>0</v>
      </c>
      <c r="BE13">
        <v>0</v>
      </c>
      <c r="BF13">
        <v>2</v>
      </c>
      <c r="BG13">
        <v>4.83</v>
      </c>
      <c r="BH13">
        <v>0</v>
      </c>
      <c r="BI13">
        <v>31.31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19.329999999999998</v>
      </c>
      <c r="BR13">
        <v>0</v>
      </c>
      <c r="BS13">
        <v>6.76</v>
      </c>
      <c r="BT13">
        <v>5.8</v>
      </c>
      <c r="BU13">
        <v>46.39</v>
      </c>
      <c r="BV13">
        <v>4.83</v>
      </c>
      <c r="BW13">
        <v>18.73</v>
      </c>
      <c r="BX13">
        <v>57.98</v>
      </c>
      <c r="BY13">
        <v>0</v>
      </c>
      <c r="BZ13">
        <v>39.619999999999997</v>
      </c>
      <c r="CA13">
        <v>48.32</v>
      </c>
      <c r="CB13">
        <v>48.32</v>
      </c>
      <c r="CC13">
        <v>24.7</v>
      </c>
      <c r="CD13">
        <v>0</v>
      </c>
      <c r="CE13">
        <v>14.5</v>
      </c>
      <c r="CF13">
        <v>19.329999999999998</v>
      </c>
      <c r="CG13">
        <v>0</v>
      </c>
    </row>
    <row r="14" spans="1:85">
      <c r="A14" t="s">
        <v>243</v>
      </c>
      <c r="G14" t="s">
        <v>56</v>
      </c>
      <c r="H14" s="73">
        <v>367.71</v>
      </c>
      <c r="I14" s="46">
        <v>124.85000000000001</v>
      </c>
      <c r="J14" s="46">
        <v>378.04</v>
      </c>
      <c r="K14" s="46">
        <v>111.81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1.93</v>
      </c>
      <c r="Z14">
        <v>0</v>
      </c>
      <c r="AA14">
        <v>0</v>
      </c>
      <c r="AB14">
        <v>115.97</v>
      </c>
      <c r="AC14">
        <v>48.32</v>
      </c>
      <c r="AD14">
        <v>0</v>
      </c>
      <c r="AE14">
        <v>0</v>
      </c>
      <c r="AF14">
        <v>0</v>
      </c>
      <c r="AG14">
        <v>37.33</v>
      </c>
      <c r="AH14">
        <v>0</v>
      </c>
      <c r="AI14">
        <v>28.99</v>
      </c>
      <c r="AJ14">
        <v>0</v>
      </c>
      <c r="AK14">
        <v>48.32</v>
      </c>
      <c r="AL14">
        <v>0</v>
      </c>
      <c r="AM14">
        <v>0</v>
      </c>
      <c r="AN14">
        <v>0.48</v>
      </c>
      <c r="AO14">
        <v>67.650000000000006</v>
      </c>
      <c r="AP14">
        <v>37.33</v>
      </c>
      <c r="AQ14">
        <v>9.66</v>
      </c>
      <c r="AR14">
        <v>12.45</v>
      </c>
      <c r="AS14">
        <v>0</v>
      </c>
      <c r="AT14">
        <v>0</v>
      </c>
      <c r="AU14">
        <v>62.82</v>
      </c>
      <c r="AV14">
        <v>0</v>
      </c>
      <c r="AW14">
        <v>0</v>
      </c>
      <c r="AX14">
        <v>0</v>
      </c>
      <c r="AY14">
        <v>0</v>
      </c>
      <c r="AZ14">
        <v>0.97</v>
      </c>
      <c r="BA14">
        <v>0</v>
      </c>
      <c r="BB14">
        <v>66.87</v>
      </c>
      <c r="BC14">
        <v>52.57</v>
      </c>
      <c r="BD14">
        <v>0</v>
      </c>
      <c r="BE14">
        <v>0</v>
      </c>
      <c r="BF14">
        <v>2</v>
      </c>
      <c r="BG14">
        <v>4.83</v>
      </c>
      <c r="BH14">
        <v>0</v>
      </c>
      <c r="BI14">
        <v>31.31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19.329999999999998</v>
      </c>
      <c r="BR14">
        <v>0</v>
      </c>
      <c r="BS14">
        <v>6.76</v>
      </c>
      <c r="BT14">
        <v>5.8</v>
      </c>
      <c r="BU14">
        <v>46.39</v>
      </c>
      <c r="BV14">
        <v>4.83</v>
      </c>
      <c r="BW14">
        <v>18.73</v>
      </c>
      <c r="BX14">
        <v>57.98</v>
      </c>
      <c r="BY14">
        <v>0</v>
      </c>
      <c r="BZ14">
        <v>39.619999999999997</v>
      </c>
      <c r="CA14">
        <v>48.32</v>
      </c>
      <c r="CB14">
        <v>48.32</v>
      </c>
      <c r="CC14">
        <v>24.7</v>
      </c>
      <c r="CD14">
        <v>0</v>
      </c>
      <c r="CE14">
        <v>14.5</v>
      </c>
      <c r="CF14">
        <v>19.329999999999998</v>
      </c>
      <c r="CG14">
        <v>0</v>
      </c>
    </row>
    <row r="15" spans="1:85">
      <c r="A15" t="s">
        <v>244</v>
      </c>
      <c r="G15" t="s">
        <v>57</v>
      </c>
      <c r="H15" s="73">
        <v>319.39</v>
      </c>
      <c r="I15" s="46">
        <v>76.53</v>
      </c>
      <c r="J15" s="46">
        <v>317.45999999999998</v>
      </c>
      <c r="K15" s="46">
        <v>111.81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1.93</v>
      </c>
      <c r="Z15">
        <v>0</v>
      </c>
      <c r="AA15">
        <v>0</v>
      </c>
      <c r="AB15">
        <v>115.97</v>
      </c>
      <c r="AC15">
        <v>0</v>
      </c>
      <c r="AD15">
        <v>0</v>
      </c>
      <c r="AE15">
        <v>0</v>
      </c>
      <c r="AF15">
        <v>0</v>
      </c>
      <c r="AG15">
        <v>37.33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0.48</v>
      </c>
      <c r="AO15">
        <v>67.650000000000006</v>
      </c>
      <c r="AP15">
        <v>37.33</v>
      </c>
      <c r="AQ15">
        <v>9.66</v>
      </c>
      <c r="AR15">
        <v>12.45</v>
      </c>
      <c r="AS15">
        <v>0</v>
      </c>
      <c r="AT15">
        <v>0</v>
      </c>
      <c r="AU15">
        <v>62.82</v>
      </c>
      <c r="AV15">
        <v>0</v>
      </c>
      <c r="AW15">
        <v>0</v>
      </c>
      <c r="AX15">
        <v>0</v>
      </c>
      <c r="AY15">
        <v>0</v>
      </c>
      <c r="AZ15">
        <v>0.97</v>
      </c>
      <c r="BA15">
        <v>0</v>
      </c>
      <c r="BB15">
        <v>66.87</v>
      </c>
      <c r="BC15">
        <v>52.57</v>
      </c>
      <c r="BD15">
        <v>0</v>
      </c>
      <c r="BE15">
        <v>0</v>
      </c>
      <c r="BF15">
        <v>2</v>
      </c>
      <c r="BG15">
        <v>4.83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19.329999999999998</v>
      </c>
      <c r="BR15">
        <v>0</v>
      </c>
      <c r="BS15">
        <v>6.76</v>
      </c>
      <c r="BT15">
        <v>5.8</v>
      </c>
      <c r="BU15">
        <v>46.39</v>
      </c>
      <c r="BV15">
        <v>4.83</v>
      </c>
      <c r="BW15">
        <v>18.45</v>
      </c>
      <c r="BX15">
        <v>57.98</v>
      </c>
      <c r="BY15">
        <v>0</v>
      </c>
      <c r="BZ15">
        <v>39.619999999999997</v>
      </c>
      <c r="CA15">
        <v>48.32</v>
      </c>
      <c r="CB15">
        <v>48.32</v>
      </c>
      <c r="CC15">
        <v>24.7</v>
      </c>
      <c r="CD15">
        <v>0</v>
      </c>
      <c r="CE15">
        <v>14.5</v>
      </c>
      <c r="CF15">
        <v>19.329999999999998</v>
      </c>
      <c r="CG15">
        <v>0</v>
      </c>
    </row>
    <row r="16" spans="1:85">
      <c r="A16" t="s">
        <v>245</v>
      </c>
      <c r="G16" t="s">
        <v>58</v>
      </c>
      <c r="H16" s="73">
        <v>319.39</v>
      </c>
      <c r="I16" s="46">
        <v>76.53</v>
      </c>
      <c r="J16" s="46">
        <v>317.45999999999998</v>
      </c>
      <c r="K16" s="46">
        <v>111.81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1.93</v>
      </c>
      <c r="Z16">
        <v>0</v>
      </c>
      <c r="AA16">
        <v>0</v>
      </c>
      <c r="AB16">
        <v>115.97</v>
      </c>
      <c r="AC16">
        <v>0</v>
      </c>
      <c r="AD16">
        <v>0</v>
      </c>
      <c r="AE16">
        <v>0</v>
      </c>
      <c r="AF16">
        <v>0</v>
      </c>
      <c r="AG16">
        <v>37.33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0.48</v>
      </c>
      <c r="AO16">
        <v>67.650000000000006</v>
      </c>
      <c r="AP16">
        <v>37.33</v>
      </c>
      <c r="AQ16">
        <v>9.66</v>
      </c>
      <c r="AR16">
        <v>12.45</v>
      </c>
      <c r="AS16">
        <v>0</v>
      </c>
      <c r="AT16">
        <v>0</v>
      </c>
      <c r="AU16">
        <v>62.82</v>
      </c>
      <c r="AV16">
        <v>0</v>
      </c>
      <c r="AW16">
        <v>0</v>
      </c>
      <c r="AX16">
        <v>0</v>
      </c>
      <c r="AY16">
        <v>0</v>
      </c>
      <c r="AZ16">
        <v>0.97</v>
      </c>
      <c r="BA16">
        <v>0</v>
      </c>
      <c r="BB16">
        <v>66.87</v>
      </c>
      <c r="BC16">
        <v>52.57</v>
      </c>
      <c r="BD16">
        <v>0</v>
      </c>
      <c r="BE16">
        <v>0</v>
      </c>
      <c r="BF16">
        <v>2</v>
      </c>
      <c r="BG16">
        <v>4.83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19.329999999999998</v>
      </c>
      <c r="BR16">
        <v>0</v>
      </c>
      <c r="BS16">
        <v>6.76</v>
      </c>
      <c r="BT16">
        <v>5.8</v>
      </c>
      <c r="BU16">
        <v>46.39</v>
      </c>
      <c r="BV16">
        <v>4.83</v>
      </c>
      <c r="BW16">
        <v>18.45</v>
      </c>
      <c r="BX16">
        <v>57.98</v>
      </c>
      <c r="BY16">
        <v>0</v>
      </c>
      <c r="BZ16">
        <v>39.619999999999997</v>
      </c>
      <c r="CA16">
        <v>48.32</v>
      </c>
      <c r="CB16">
        <v>48.32</v>
      </c>
      <c r="CC16">
        <v>24.7</v>
      </c>
      <c r="CD16">
        <v>0</v>
      </c>
      <c r="CE16">
        <v>14.5</v>
      </c>
      <c r="CF16">
        <v>19.329999999999998</v>
      </c>
      <c r="CG16">
        <v>0</v>
      </c>
    </row>
    <row r="17" spans="1:85">
      <c r="A17" t="s">
        <v>246</v>
      </c>
      <c r="G17" t="s">
        <v>59</v>
      </c>
      <c r="H17" s="73">
        <v>319.39</v>
      </c>
      <c r="I17" s="46">
        <v>76.53</v>
      </c>
      <c r="J17" s="46">
        <v>317.45999999999998</v>
      </c>
      <c r="K17" s="46">
        <v>111.81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1.93</v>
      </c>
      <c r="Z17">
        <v>0</v>
      </c>
      <c r="AA17">
        <v>0</v>
      </c>
      <c r="AB17">
        <v>115.97</v>
      </c>
      <c r="AC17">
        <v>0</v>
      </c>
      <c r="AD17">
        <v>0</v>
      </c>
      <c r="AE17">
        <v>0</v>
      </c>
      <c r="AF17">
        <v>0</v>
      </c>
      <c r="AG17">
        <v>37.33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0.48</v>
      </c>
      <c r="AO17">
        <v>67.650000000000006</v>
      </c>
      <c r="AP17">
        <v>37.33</v>
      </c>
      <c r="AQ17">
        <v>9.66</v>
      </c>
      <c r="AR17">
        <v>12.45</v>
      </c>
      <c r="AS17">
        <v>0</v>
      </c>
      <c r="AT17">
        <v>0</v>
      </c>
      <c r="AU17">
        <v>62.82</v>
      </c>
      <c r="AV17">
        <v>0</v>
      </c>
      <c r="AW17">
        <v>0</v>
      </c>
      <c r="AX17">
        <v>0</v>
      </c>
      <c r="AY17">
        <v>0</v>
      </c>
      <c r="AZ17">
        <v>0.97</v>
      </c>
      <c r="BA17">
        <v>0</v>
      </c>
      <c r="BB17">
        <v>66.87</v>
      </c>
      <c r="BC17">
        <v>52.57</v>
      </c>
      <c r="BD17">
        <v>0</v>
      </c>
      <c r="BE17">
        <v>0</v>
      </c>
      <c r="BF17">
        <v>2</v>
      </c>
      <c r="BG17">
        <v>4.83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19.329999999999998</v>
      </c>
      <c r="BR17">
        <v>0</v>
      </c>
      <c r="BS17">
        <v>6.76</v>
      </c>
      <c r="BT17">
        <v>5.8</v>
      </c>
      <c r="BU17">
        <v>46.39</v>
      </c>
      <c r="BV17">
        <v>4.83</v>
      </c>
      <c r="BW17">
        <v>18.45</v>
      </c>
      <c r="BX17">
        <v>57.98</v>
      </c>
      <c r="BY17">
        <v>0</v>
      </c>
      <c r="BZ17">
        <v>39.619999999999997</v>
      </c>
      <c r="CA17">
        <v>48.32</v>
      </c>
      <c r="CB17">
        <v>48.32</v>
      </c>
      <c r="CC17">
        <v>24.7</v>
      </c>
      <c r="CD17">
        <v>0</v>
      </c>
      <c r="CE17">
        <v>14.5</v>
      </c>
      <c r="CF17">
        <v>19.329999999999998</v>
      </c>
      <c r="CG17">
        <v>0</v>
      </c>
    </row>
    <row r="18" spans="1:85">
      <c r="A18" t="s">
        <v>247</v>
      </c>
      <c r="G18" t="s">
        <v>60</v>
      </c>
      <c r="H18" s="73">
        <v>319.39</v>
      </c>
      <c r="I18" s="46">
        <v>76.53</v>
      </c>
      <c r="J18" s="46">
        <v>317.45999999999998</v>
      </c>
      <c r="K18" s="46">
        <v>111.81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1.93</v>
      </c>
      <c r="Z18">
        <v>0</v>
      </c>
      <c r="AA18">
        <v>0</v>
      </c>
      <c r="AB18">
        <v>115.97</v>
      </c>
      <c r="AC18">
        <v>0</v>
      </c>
      <c r="AD18">
        <v>0</v>
      </c>
      <c r="AE18">
        <v>0</v>
      </c>
      <c r="AF18">
        <v>0</v>
      </c>
      <c r="AG18">
        <v>37.33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0.48</v>
      </c>
      <c r="AO18">
        <v>67.650000000000006</v>
      </c>
      <c r="AP18">
        <v>37.33</v>
      </c>
      <c r="AQ18">
        <v>9.66</v>
      </c>
      <c r="AR18">
        <v>12.45</v>
      </c>
      <c r="AS18">
        <v>0</v>
      </c>
      <c r="AT18">
        <v>0</v>
      </c>
      <c r="AU18">
        <v>62.82</v>
      </c>
      <c r="AV18">
        <v>0</v>
      </c>
      <c r="AW18">
        <v>0</v>
      </c>
      <c r="AX18">
        <v>0</v>
      </c>
      <c r="AY18">
        <v>0</v>
      </c>
      <c r="AZ18">
        <v>0.97</v>
      </c>
      <c r="BA18">
        <v>0</v>
      </c>
      <c r="BB18">
        <v>66.87</v>
      </c>
      <c r="BC18">
        <v>52.57</v>
      </c>
      <c r="BD18">
        <v>0</v>
      </c>
      <c r="BE18">
        <v>0</v>
      </c>
      <c r="BF18">
        <v>2</v>
      </c>
      <c r="BG18">
        <v>4.83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19.329999999999998</v>
      </c>
      <c r="BR18">
        <v>0</v>
      </c>
      <c r="BS18">
        <v>6.76</v>
      </c>
      <c r="BT18">
        <v>5.8</v>
      </c>
      <c r="BU18">
        <v>46.39</v>
      </c>
      <c r="BV18">
        <v>4.83</v>
      </c>
      <c r="BW18">
        <v>18.45</v>
      </c>
      <c r="BX18">
        <v>57.98</v>
      </c>
      <c r="BY18">
        <v>0</v>
      </c>
      <c r="BZ18">
        <v>39.619999999999997</v>
      </c>
      <c r="CA18">
        <v>48.32</v>
      </c>
      <c r="CB18">
        <v>48.32</v>
      </c>
      <c r="CC18">
        <v>24.7</v>
      </c>
      <c r="CD18">
        <v>0</v>
      </c>
      <c r="CE18">
        <v>14.5</v>
      </c>
      <c r="CF18">
        <v>19.329999999999998</v>
      </c>
      <c r="CG18">
        <v>0</v>
      </c>
    </row>
    <row r="19" spans="1:85">
      <c r="A19" t="s">
        <v>261</v>
      </c>
      <c r="G19" t="s">
        <v>61</v>
      </c>
      <c r="H19" s="73">
        <v>319.39</v>
      </c>
      <c r="I19" s="46">
        <v>76.53</v>
      </c>
      <c r="J19" s="46">
        <v>317.08999999999997</v>
      </c>
      <c r="K19" s="46">
        <v>111.81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1.93</v>
      </c>
      <c r="Z19">
        <v>0</v>
      </c>
      <c r="AA19">
        <v>0</v>
      </c>
      <c r="AB19">
        <v>115.97</v>
      </c>
      <c r="AC19">
        <v>0</v>
      </c>
      <c r="AD19">
        <v>0</v>
      </c>
      <c r="AE19">
        <v>0</v>
      </c>
      <c r="AF19">
        <v>0</v>
      </c>
      <c r="AG19">
        <v>37.33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0.48</v>
      </c>
      <c r="AO19">
        <v>67.650000000000006</v>
      </c>
      <c r="AP19">
        <v>37.33</v>
      </c>
      <c r="AQ19">
        <v>9.66</v>
      </c>
      <c r="AR19">
        <v>12.45</v>
      </c>
      <c r="AS19">
        <v>0</v>
      </c>
      <c r="AT19">
        <v>0</v>
      </c>
      <c r="AU19">
        <v>62.82</v>
      </c>
      <c r="AV19">
        <v>0</v>
      </c>
      <c r="AW19">
        <v>0</v>
      </c>
      <c r="AX19">
        <v>0</v>
      </c>
      <c r="AY19">
        <v>0</v>
      </c>
      <c r="AZ19">
        <v>0.97</v>
      </c>
      <c r="BA19">
        <v>0</v>
      </c>
      <c r="BB19">
        <v>66.87</v>
      </c>
      <c r="BC19">
        <v>52.57</v>
      </c>
      <c r="BD19">
        <v>0</v>
      </c>
      <c r="BE19">
        <v>0</v>
      </c>
      <c r="BF19">
        <v>2</v>
      </c>
      <c r="BG19">
        <v>4.83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19.329999999999998</v>
      </c>
      <c r="BR19">
        <v>0</v>
      </c>
      <c r="BS19">
        <v>6.76</v>
      </c>
      <c r="BT19">
        <v>5.8</v>
      </c>
      <c r="BU19">
        <v>46.39</v>
      </c>
      <c r="BV19">
        <v>4.83</v>
      </c>
      <c r="BW19">
        <v>18.079999999999998</v>
      </c>
      <c r="BX19">
        <v>57.98</v>
      </c>
      <c r="BY19">
        <v>0</v>
      </c>
      <c r="BZ19">
        <v>39.619999999999997</v>
      </c>
      <c r="CA19">
        <v>48.32</v>
      </c>
      <c r="CB19">
        <v>48.32</v>
      </c>
      <c r="CC19">
        <v>24.7</v>
      </c>
      <c r="CD19">
        <v>0</v>
      </c>
      <c r="CE19">
        <v>14.5</v>
      </c>
      <c r="CF19">
        <v>19.329999999999998</v>
      </c>
      <c r="CG19">
        <v>0</v>
      </c>
    </row>
    <row r="20" spans="1:85">
      <c r="A20" t="s">
        <v>262</v>
      </c>
      <c r="G20" t="s">
        <v>62</v>
      </c>
      <c r="H20" s="73">
        <v>319.39</v>
      </c>
      <c r="I20" s="46">
        <v>76.53</v>
      </c>
      <c r="J20" s="46">
        <v>317.08999999999997</v>
      </c>
      <c r="K20" s="46">
        <v>111.81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1.93</v>
      </c>
      <c r="Z20">
        <v>0</v>
      </c>
      <c r="AA20">
        <v>0</v>
      </c>
      <c r="AB20">
        <v>115.97</v>
      </c>
      <c r="AC20">
        <v>0</v>
      </c>
      <c r="AD20">
        <v>0</v>
      </c>
      <c r="AE20">
        <v>0</v>
      </c>
      <c r="AF20">
        <v>0</v>
      </c>
      <c r="AG20">
        <v>37.33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0.48</v>
      </c>
      <c r="AO20">
        <v>67.650000000000006</v>
      </c>
      <c r="AP20">
        <v>37.33</v>
      </c>
      <c r="AQ20">
        <v>9.66</v>
      </c>
      <c r="AR20">
        <v>12.45</v>
      </c>
      <c r="AS20">
        <v>0</v>
      </c>
      <c r="AT20">
        <v>0</v>
      </c>
      <c r="AU20">
        <v>62.82</v>
      </c>
      <c r="AV20">
        <v>0</v>
      </c>
      <c r="AW20">
        <v>0</v>
      </c>
      <c r="AX20">
        <v>0</v>
      </c>
      <c r="AY20">
        <v>0</v>
      </c>
      <c r="AZ20">
        <v>0.97</v>
      </c>
      <c r="BA20">
        <v>0</v>
      </c>
      <c r="BB20">
        <v>66.87</v>
      </c>
      <c r="BC20">
        <v>52.57</v>
      </c>
      <c r="BD20">
        <v>0</v>
      </c>
      <c r="BE20">
        <v>0</v>
      </c>
      <c r="BF20">
        <v>2</v>
      </c>
      <c r="BG20">
        <v>4.83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19.329999999999998</v>
      </c>
      <c r="BR20">
        <v>0</v>
      </c>
      <c r="BS20">
        <v>6.76</v>
      </c>
      <c r="BT20">
        <v>5.8</v>
      </c>
      <c r="BU20">
        <v>46.39</v>
      </c>
      <c r="BV20">
        <v>4.83</v>
      </c>
      <c r="BW20">
        <v>18.079999999999998</v>
      </c>
      <c r="BX20">
        <v>57.98</v>
      </c>
      <c r="BY20">
        <v>0</v>
      </c>
      <c r="BZ20">
        <v>39.619999999999997</v>
      </c>
      <c r="CA20">
        <v>48.32</v>
      </c>
      <c r="CB20">
        <v>48.32</v>
      </c>
      <c r="CC20">
        <v>24.7</v>
      </c>
      <c r="CD20">
        <v>0</v>
      </c>
      <c r="CE20">
        <v>14.5</v>
      </c>
      <c r="CF20">
        <v>19.329999999999998</v>
      </c>
      <c r="CG20">
        <v>0</v>
      </c>
    </row>
    <row r="21" spans="1:85">
      <c r="A21" t="s">
        <v>248</v>
      </c>
      <c r="G21" t="s">
        <v>63</v>
      </c>
      <c r="H21" s="73">
        <v>318.41999999999996</v>
      </c>
      <c r="I21" s="46">
        <v>76.53</v>
      </c>
      <c r="J21" s="46">
        <v>317.08999999999997</v>
      </c>
      <c r="K21" s="46">
        <v>111.81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1.93</v>
      </c>
      <c r="Z21">
        <v>0</v>
      </c>
      <c r="AA21">
        <v>0</v>
      </c>
      <c r="AB21">
        <v>115.97</v>
      </c>
      <c r="AC21">
        <v>0</v>
      </c>
      <c r="AD21">
        <v>0</v>
      </c>
      <c r="AE21">
        <v>0</v>
      </c>
      <c r="AF21">
        <v>0</v>
      </c>
      <c r="AG21">
        <v>37.33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0.48</v>
      </c>
      <c r="AO21">
        <v>67.650000000000006</v>
      </c>
      <c r="AP21">
        <v>37.33</v>
      </c>
      <c r="AQ21">
        <v>9.66</v>
      </c>
      <c r="AR21">
        <v>12.45</v>
      </c>
      <c r="AS21">
        <v>0</v>
      </c>
      <c r="AT21">
        <v>0</v>
      </c>
      <c r="AU21">
        <v>62.82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66.87</v>
      </c>
      <c r="BC21">
        <v>52.57</v>
      </c>
      <c r="BD21">
        <v>0</v>
      </c>
      <c r="BE21">
        <v>0</v>
      </c>
      <c r="BF21">
        <v>2</v>
      </c>
      <c r="BG21">
        <v>4.83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19.329999999999998</v>
      </c>
      <c r="BR21">
        <v>0</v>
      </c>
      <c r="BS21">
        <v>6.76</v>
      </c>
      <c r="BT21">
        <v>5.8</v>
      </c>
      <c r="BU21">
        <v>46.39</v>
      </c>
      <c r="BV21">
        <v>4.83</v>
      </c>
      <c r="BW21">
        <v>18.079999999999998</v>
      </c>
      <c r="BX21">
        <v>57.98</v>
      </c>
      <c r="BY21">
        <v>0</v>
      </c>
      <c r="BZ21">
        <v>39.619999999999997</v>
      </c>
      <c r="CA21">
        <v>48.32</v>
      </c>
      <c r="CB21">
        <v>48.32</v>
      </c>
      <c r="CC21">
        <v>24.7</v>
      </c>
      <c r="CD21">
        <v>0</v>
      </c>
      <c r="CE21">
        <v>14.5</v>
      </c>
      <c r="CF21">
        <v>19.329999999999998</v>
      </c>
      <c r="CG21">
        <v>0</v>
      </c>
    </row>
    <row r="22" spans="1:85">
      <c r="A22" t="s">
        <v>249</v>
      </c>
      <c r="G22" t="s">
        <v>64</v>
      </c>
      <c r="H22" s="73">
        <v>318.41999999999996</v>
      </c>
      <c r="I22" s="46">
        <v>76.53</v>
      </c>
      <c r="J22" s="46">
        <v>317.08999999999997</v>
      </c>
      <c r="K22" s="46">
        <v>111.81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1.93</v>
      </c>
      <c r="Z22">
        <v>0</v>
      </c>
      <c r="AA22">
        <v>0</v>
      </c>
      <c r="AB22">
        <v>115.97</v>
      </c>
      <c r="AC22">
        <v>0</v>
      </c>
      <c r="AD22">
        <v>0</v>
      </c>
      <c r="AE22">
        <v>0</v>
      </c>
      <c r="AF22">
        <v>0</v>
      </c>
      <c r="AG22">
        <v>37.33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0.48</v>
      </c>
      <c r="AO22">
        <v>67.650000000000006</v>
      </c>
      <c r="AP22">
        <v>37.33</v>
      </c>
      <c r="AQ22">
        <v>9.66</v>
      </c>
      <c r="AR22">
        <v>12.45</v>
      </c>
      <c r="AS22">
        <v>0</v>
      </c>
      <c r="AT22">
        <v>0</v>
      </c>
      <c r="AU22">
        <v>62.82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66.87</v>
      </c>
      <c r="BC22">
        <v>52.57</v>
      </c>
      <c r="BD22">
        <v>0</v>
      </c>
      <c r="BE22">
        <v>0</v>
      </c>
      <c r="BF22">
        <v>2</v>
      </c>
      <c r="BG22">
        <v>4.83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19.329999999999998</v>
      </c>
      <c r="BR22">
        <v>0</v>
      </c>
      <c r="BS22">
        <v>6.76</v>
      </c>
      <c r="BT22">
        <v>5.8</v>
      </c>
      <c r="BU22">
        <v>46.39</v>
      </c>
      <c r="BV22">
        <v>4.83</v>
      </c>
      <c r="BW22">
        <v>18.079999999999998</v>
      </c>
      <c r="BX22">
        <v>57.98</v>
      </c>
      <c r="BY22">
        <v>0</v>
      </c>
      <c r="BZ22">
        <v>39.619999999999997</v>
      </c>
      <c r="CA22">
        <v>48.32</v>
      </c>
      <c r="CB22">
        <v>48.32</v>
      </c>
      <c r="CC22">
        <v>24.7</v>
      </c>
      <c r="CD22">
        <v>0</v>
      </c>
      <c r="CE22">
        <v>14.5</v>
      </c>
      <c r="CF22">
        <v>19.329999999999998</v>
      </c>
      <c r="CG22">
        <v>0</v>
      </c>
    </row>
    <row r="23" spans="1:85">
      <c r="A23" t="s">
        <v>250</v>
      </c>
      <c r="G23" t="s">
        <v>65</v>
      </c>
      <c r="H23" s="73">
        <v>318.41999999999996</v>
      </c>
      <c r="I23" s="46">
        <v>76.53</v>
      </c>
      <c r="J23" s="46">
        <v>316.71999999999997</v>
      </c>
      <c r="K23" s="46">
        <v>111.81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1.93</v>
      </c>
      <c r="Z23">
        <v>0</v>
      </c>
      <c r="AA23">
        <v>0</v>
      </c>
      <c r="AB23">
        <v>115.97</v>
      </c>
      <c r="AC23">
        <v>0</v>
      </c>
      <c r="AD23">
        <v>0</v>
      </c>
      <c r="AE23">
        <v>0</v>
      </c>
      <c r="AF23">
        <v>0</v>
      </c>
      <c r="AG23">
        <v>37.33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0.48</v>
      </c>
      <c r="AO23">
        <v>67.650000000000006</v>
      </c>
      <c r="AP23">
        <v>37.33</v>
      </c>
      <c r="AQ23">
        <v>9.66</v>
      </c>
      <c r="AR23">
        <v>12.45</v>
      </c>
      <c r="AS23">
        <v>0</v>
      </c>
      <c r="AT23">
        <v>0</v>
      </c>
      <c r="AU23">
        <v>62.82</v>
      </c>
      <c r="AV23">
        <v>0</v>
      </c>
      <c r="AW23">
        <v>0</v>
      </c>
      <c r="AX23">
        <v>0</v>
      </c>
      <c r="AY23">
        <v>66.87</v>
      </c>
      <c r="AZ23">
        <v>0</v>
      </c>
      <c r="BA23">
        <v>0</v>
      </c>
      <c r="BB23">
        <v>0</v>
      </c>
      <c r="BC23">
        <v>52.57</v>
      </c>
      <c r="BD23">
        <v>0</v>
      </c>
      <c r="BE23">
        <v>0</v>
      </c>
      <c r="BF23">
        <v>0</v>
      </c>
      <c r="BG23">
        <v>4.83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19.329999999999998</v>
      </c>
      <c r="BR23">
        <v>0</v>
      </c>
      <c r="BS23">
        <v>6.76</v>
      </c>
      <c r="BT23">
        <v>5.8</v>
      </c>
      <c r="BU23">
        <v>46.39</v>
      </c>
      <c r="BV23">
        <v>4.83</v>
      </c>
      <c r="BW23">
        <v>17.71</v>
      </c>
      <c r="BX23">
        <v>57.98</v>
      </c>
      <c r="BY23">
        <v>0</v>
      </c>
      <c r="BZ23">
        <v>39.619999999999997</v>
      </c>
      <c r="CA23">
        <v>48.32</v>
      </c>
      <c r="CB23">
        <v>48.32</v>
      </c>
      <c r="CC23">
        <v>24.7</v>
      </c>
      <c r="CD23">
        <v>0</v>
      </c>
      <c r="CE23">
        <v>14.5</v>
      </c>
      <c r="CF23">
        <v>19.329999999999998</v>
      </c>
      <c r="CG23">
        <v>0</v>
      </c>
    </row>
    <row r="24" spans="1:85">
      <c r="A24" t="s">
        <v>251</v>
      </c>
      <c r="G24" t="s">
        <v>66</v>
      </c>
      <c r="H24" s="73">
        <v>318.41999999999996</v>
      </c>
      <c r="I24" s="46">
        <v>76.53</v>
      </c>
      <c r="J24" s="46">
        <v>316.71999999999997</v>
      </c>
      <c r="K24" s="46">
        <v>111.81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1.93</v>
      </c>
      <c r="Z24">
        <v>0</v>
      </c>
      <c r="AA24">
        <v>0</v>
      </c>
      <c r="AB24">
        <v>115.97</v>
      </c>
      <c r="AC24">
        <v>0</v>
      </c>
      <c r="AD24">
        <v>0</v>
      </c>
      <c r="AE24">
        <v>0</v>
      </c>
      <c r="AF24">
        <v>0</v>
      </c>
      <c r="AG24">
        <v>37.33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0.48</v>
      </c>
      <c r="AO24">
        <v>67.650000000000006</v>
      </c>
      <c r="AP24">
        <v>37.33</v>
      </c>
      <c r="AQ24">
        <v>9.66</v>
      </c>
      <c r="AR24">
        <v>12.45</v>
      </c>
      <c r="AS24">
        <v>0</v>
      </c>
      <c r="AT24">
        <v>0</v>
      </c>
      <c r="AU24">
        <v>62.82</v>
      </c>
      <c r="AV24">
        <v>0</v>
      </c>
      <c r="AW24">
        <v>0</v>
      </c>
      <c r="AX24">
        <v>0</v>
      </c>
      <c r="AY24">
        <v>66.87</v>
      </c>
      <c r="AZ24">
        <v>0</v>
      </c>
      <c r="BA24">
        <v>0</v>
      </c>
      <c r="BB24">
        <v>0</v>
      </c>
      <c r="BC24">
        <v>52.57</v>
      </c>
      <c r="BD24">
        <v>0</v>
      </c>
      <c r="BE24">
        <v>0</v>
      </c>
      <c r="BF24">
        <v>0</v>
      </c>
      <c r="BG24">
        <v>4.83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19.329999999999998</v>
      </c>
      <c r="BR24">
        <v>0</v>
      </c>
      <c r="BS24">
        <v>6.76</v>
      </c>
      <c r="BT24">
        <v>5.8</v>
      </c>
      <c r="BU24">
        <v>46.39</v>
      </c>
      <c r="BV24">
        <v>4.83</v>
      </c>
      <c r="BW24">
        <v>17.71</v>
      </c>
      <c r="BX24">
        <v>57.98</v>
      </c>
      <c r="BY24">
        <v>0</v>
      </c>
      <c r="BZ24">
        <v>39.619999999999997</v>
      </c>
      <c r="CA24">
        <v>48.32</v>
      </c>
      <c r="CB24">
        <v>48.32</v>
      </c>
      <c r="CC24">
        <v>24.7</v>
      </c>
      <c r="CD24">
        <v>0</v>
      </c>
      <c r="CE24">
        <v>14.5</v>
      </c>
      <c r="CF24">
        <v>19.329999999999998</v>
      </c>
      <c r="CG24">
        <v>0</v>
      </c>
    </row>
    <row r="25" spans="1:85">
      <c r="A25" t="s">
        <v>252</v>
      </c>
      <c r="G25" t="s">
        <v>67</v>
      </c>
      <c r="H25" s="73">
        <v>318.41999999999996</v>
      </c>
      <c r="I25" s="46">
        <v>76.53</v>
      </c>
      <c r="J25" s="46">
        <v>316.71999999999997</v>
      </c>
      <c r="K25" s="46">
        <v>111.81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1.93</v>
      </c>
      <c r="Z25">
        <v>0</v>
      </c>
      <c r="AA25">
        <v>0</v>
      </c>
      <c r="AB25">
        <v>115.97</v>
      </c>
      <c r="AC25">
        <v>0</v>
      </c>
      <c r="AD25">
        <v>0</v>
      </c>
      <c r="AE25">
        <v>0</v>
      </c>
      <c r="AF25">
        <v>0</v>
      </c>
      <c r="AG25">
        <v>37.33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0.48</v>
      </c>
      <c r="AO25">
        <v>67.650000000000006</v>
      </c>
      <c r="AP25">
        <v>37.33</v>
      </c>
      <c r="AQ25">
        <v>9.66</v>
      </c>
      <c r="AR25">
        <v>12.45</v>
      </c>
      <c r="AS25">
        <v>0</v>
      </c>
      <c r="AT25">
        <v>0</v>
      </c>
      <c r="AU25">
        <v>62.82</v>
      </c>
      <c r="AV25">
        <v>0</v>
      </c>
      <c r="AW25">
        <v>0</v>
      </c>
      <c r="AX25">
        <v>0</v>
      </c>
      <c r="AY25">
        <v>66.87</v>
      </c>
      <c r="AZ25">
        <v>0</v>
      </c>
      <c r="BA25">
        <v>0</v>
      </c>
      <c r="BB25">
        <v>0</v>
      </c>
      <c r="BC25">
        <v>52.57</v>
      </c>
      <c r="BD25">
        <v>0</v>
      </c>
      <c r="BE25">
        <v>0</v>
      </c>
      <c r="BF25">
        <v>0</v>
      </c>
      <c r="BG25">
        <v>4.83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19.329999999999998</v>
      </c>
      <c r="BR25">
        <v>0</v>
      </c>
      <c r="BS25">
        <v>6.76</v>
      </c>
      <c r="BT25">
        <v>5.8</v>
      </c>
      <c r="BU25">
        <v>46.39</v>
      </c>
      <c r="BV25">
        <v>4.83</v>
      </c>
      <c r="BW25">
        <v>17.71</v>
      </c>
      <c r="BX25">
        <v>57.98</v>
      </c>
      <c r="BY25">
        <v>0</v>
      </c>
      <c r="BZ25">
        <v>39.619999999999997</v>
      </c>
      <c r="CA25">
        <v>48.32</v>
      </c>
      <c r="CB25">
        <v>48.32</v>
      </c>
      <c r="CC25">
        <v>24.7</v>
      </c>
      <c r="CD25">
        <v>0</v>
      </c>
      <c r="CE25">
        <v>14.5</v>
      </c>
      <c r="CF25">
        <v>19.329999999999998</v>
      </c>
      <c r="CG25">
        <v>0</v>
      </c>
    </row>
    <row r="26" spans="1:85">
      <c r="A26" t="s">
        <v>253</v>
      </c>
      <c r="G26" t="s">
        <v>68</v>
      </c>
      <c r="H26" s="73">
        <v>318.41999999999996</v>
      </c>
      <c r="I26" s="46">
        <v>76.53</v>
      </c>
      <c r="J26" s="46">
        <v>316.71999999999997</v>
      </c>
      <c r="K26" s="46">
        <v>111.81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1.93</v>
      </c>
      <c r="Z26">
        <v>0</v>
      </c>
      <c r="AA26">
        <v>0</v>
      </c>
      <c r="AB26">
        <v>115.97</v>
      </c>
      <c r="AC26">
        <v>0</v>
      </c>
      <c r="AD26">
        <v>0</v>
      </c>
      <c r="AE26">
        <v>0</v>
      </c>
      <c r="AF26">
        <v>0</v>
      </c>
      <c r="AG26">
        <v>37.33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0.48</v>
      </c>
      <c r="AO26">
        <v>67.650000000000006</v>
      </c>
      <c r="AP26">
        <v>37.33</v>
      </c>
      <c r="AQ26">
        <v>9.66</v>
      </c>
      <c r="AR26">
        <v>12.45</v>
      </c>
      <c r="AS26">
        <v>0</v>
      </c>
      <c r="AT26">
        <v>0</v>
      </c>
      <c r="AU26">
        <v>62.82</v>
      </c>
      <c r="AV26">
        <v>0</v>
      </c>
      <c r="AW26">
        <v>0</v>
      </c>
      <c r="AX26">
        <v>0</v>
      </c>
      <c r="AY26">
        <v>66.87</v>
      </c>
      <c r="AZ26">
        <v>0</v>
      </c>
      <c r="BA26">
        <v>0</v>
      </c>
      <c r="BB26">
        <v>0</v>
      </c>
      <c r="BC26">
        <v>52.57</v>
      </c>
      <c r="BD26">
        <v>0</v>
      </c>
      <c r="BE26">
        <v>0</v>
      </c>
      <c r="BF26">
        <v>0</v>
      </c>
      <c r="BG26">
        <v>4.83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19.329999999999998</v>
      </c>
      <c r="BR26">
        <v>0</v>
      </c>
      <c r="BS26">
        <v>6.76</v>
      </c>
      <c r="BT26">
        <v>5.8</v>
      </c>
      <c r="BU26">
        <v>46.39</v>
      </c>
      <c r="BV26">
        <v>4.83</v>
      </c>
      <c r="BW26">
        <v>17.71</v>
      </c>
      <c r="BX26">
        <v>57.98</v>
      </c>
      <c r="BY26">
        <v>0</v>
      </c>
      <c r="BZ26">
        <v>39.619999999999997</v>
      </c>
      <c r="CA26">
        <v>48.32</v>
      </c>
      <c r="CB26">
        <v>48.32</v>
      </c>
      <c r="CC26">
        <v>24.7</v>
      </c>
      <c r="CD26">
        <v>0</v>
      </c>
      <c r="CE26">
        <v>14.5</v>
      </c>
      <c r="CF26">
        <v>19.329999999999998</v>
      </c>
      <c r="CG26">
        <v>0</v>
      </c>
    </row>
    <row r="27" spans="1:85">
      <c r="A27" t="s">
        <v>254</v>
      </c>
      <c r="G27" t="s">
        <v>69</v>
      </c>
      <c r="H27" s="73">
        <v>318.41999999999996</v>
      </c>
      <c r="I27" s="46">
        <v>66.87</v>
      </c>
      <c r="J27" s="46">
        <v>316.36</v>
      </c>
      <c r="K27" s="46">
        <v>111.81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1.93</v>
      </c>
      <c r="Z27">
        <v>0</v>
      </c>
      <c r="AA27">
        <v>0</v>
      </c>
      <c r="AB27">
        <v>115.97</v>
      </c>
      <c r="AC27">
        <v>0</v>
      </c>
      <c r="AD27">
        <v>0</v>
      </c>
      <c r="AE27">
        <v>0</v>
      </c>
      <c r="AF27">
        <v>0</v>
      </c>
      <c r="AG27">
        <v>37.33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0.48</v>
      </c>
      <c r="AO27">
        <v>67.650000000000006</v>
      </c>
      <c r="AP27">
        <v>37.33</v>
      </c>
      <c r="AQ27">
        <v>0</v>
      </c>
      <c r="AR27">
        <v>12.45</v>
      </c>
      <c r="AS27">
        <v>0</v>
      </c>
      <c r="AT27">
        <v>0</v>
      </c>
      <c r="AU27">
        <v>62.82</v>
      </c>
      <c r="AV27">
        <v>0</v>
      </c>
      <c r="AW27">
        <v>0</v>
      </c>
      <c r="AX27">
        <v>0</v>
      </c>
      <c r="AY27">
        <v>66.87</v>
      </c>
      <c r="AZ27">
        <v>0</v>
      </c>
      <c r="BA27">
        <v>0</v>
      </c>
      <c r="BB27">
        <v>0</v>
      </c>
      <c r="BC27">
        <v>52.57</v>
      </c>
      <c r="BD27">
        <v>0</v>
      </c>
      <c r="BE27">
        <v>0</v>
      </c>
      <c r="BF27">
        <v>0</v>
      </c>
      <c r="BG27">
        <v>4.83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19.329999999999998</v>
      </c>
      <c r="BR27">
        <v>0</v>
      </c>
      <c r="BS27">
        <v>6.76</v>
      </c>
      <c r="BT27">
        <v>5.8</v>
      </c>
      <c r="BU27">
        <v>46.39</v>
      </c>
      <c r="BV27">
        <v>4.83</v>
      </c>
      <c r="BW27">
        <v>17.350000000000001</v>
      </c>
      <c r="BX27">
        <v>57.98</v>
      </c>
      <c r="BY27">
        <v>0</v>
      </c>
      <c r="BZ27">
        <v>39.619999999999997</v>
      </c>
      <c r="CA27">
        <v>48.32</v>
      </c>
      <c r="CB27">
        <v>48.32</v>
      </c>
      <c r="CC27">
        <v>24.7</v>
      </c>
      <c r="CD27">
        <v>0</v>
      </c>
      <c r="CE27">
        <v>14.5</v>
      </c>
      <c r="CF27">
        <v>19.329999999999998</v>
      </c>
      <c r="CG27">
        <v>0</v>
      </c>
    </row>
    <row r="28" spans="1:85">
      <c r="A28" t="s">
        <v>255</v>
      </c>
      <c r="G28" t="s">
        <v>70</v>
      </c>
      <c r="H28" s="73">
        <v>318.41999999999996</v>
      </c>
      <c r="I28" s="46">
        <v>66.87</v>
      </c>
      <c r="J28" s="46">
        <v>316.36</v>
      </c>
      <c r="K28" s="46">
        <v>111.81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1.93</v>
      </c>
      <c r="Z28">
        <v>0</v>
      </c>
      <c r="AA28">
        <v>0</v>
      </c>
      <c r="AB28">
        <v>115.97</v>
      </c>
      <c r="AC28">
        <v>0</v>
      </c>
      <c r="AD28">
        <v>0</v>
      </c>
      <c r="AE28">
        <v>0</v>
      </c>
      <c r="AF28">
        <v>0</v>
      </c>
      <c r="AG28">
        <v>37.33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0.48</v>
      </c>
      <c r="AO28">
        <v>67.650000000000006</v>
      </c>
      <c r="AP28">
        <v>37.33</v>
      </c>
      <c r="AQ28">
        <v>0</v>
      </c>
      <c r="AR28">
        <v>12.45</v>
      </c>
      <c r="AS28">
        <v>0</v>
      </c>
      <c r="AT28">
        <v>0</v>
      </c>
      <c r="AU28">
        <v>62.82</v>
      </c>
      <c r="AV28">
        <v>0</v>
      </c>
      <c r="AW28">
        <v>0</v>
      </c>
      <c r="AX28">
        <v>0</v>
      </c>
      <c r="AY28">
        <v>66.87</v>
      </c>
      <c r="AZ28">
        <v>0</v>
      </c>
      <c r="BA28">
        <v>0</v>
      </c>
      <c r="BB28">
        <v>0</v>
      </c>
      <c r="BC28">
        <v>52.57</v>
      </c>
      <c r="BD28">
        <v>0</v>
      </c>
      <c r="BE28">
        <v>0</v>
      </c>
      <c r="BF28">
        <v>0</v>
      </c>
      <c r="BG28">
        <v>4.83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19.329999999999998</v>
      </c>
      <c r="BR28">
        <v>0</v>
      </c>
      <c r="BS28">
        <v>6.76</v>
      </c>
      <c r="BT28">
        <v>5.8</v>
      </c>
      <c r="BU28">
        <v>46.39</v>
      </c>
      <c r="BV28">
        <v>4.83</v>
      </c>
      <c r="BW28">
        <v>17.350000000000001</v>
      </c>
      <c r="BX28">
        <v>57.98</v>
      </c>
      <c r="BY28">
        <v>0</v>
      </c>
      <c r="BZ28">
        <v>39.619999999999997</v>
      </c>
      <c r="CA28">
        <v>48.32</v>
      </c>
      <c r="CB28">
        <v>48.32</v>
      </c>
      <c r="CC28">
        <v>24.7</v>
      </c>
      <c r="CD28">
        <v>0</v>
      </c>
      <c r="CE28">
        <v>14.5</v>
      </c>
      <c r="CF28">
        <v>19.329999999999998</v>
      </c>
      <c r="CG28">
        <v>0</v>
      </c>
    </row>
    <row r="29" spans="1:85">
      <c r="A29" t="s">
        <v>263</v>
      </c>
      <c r="G29" t="s">
        <v>71</v>
      </c>
      <c r="H29" s="73">
        <v>318.41999999999996</v>
      </c>
      <c r="I29" s="46">
        <v>66.87</v>
      </c>
      <c r="J29" s="46">
        <v>316.36</v>
      </c>
      <c r="K29" s="46">
        <v>111.81</v>
      </c>
      <c r="L29" s="46">
        <v>0.23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1.93</v>
      </c>
      <c r="Z29">
        <v>0</v>
      </c>
      <c r="AA29">
        <v>0</v>
      </c>
      <c r="AB29">
        <v>115.97</v>
      </c>
      <c r="AC29">
        <v>0</v>
      </c>
      <c r="AD29">
        <v>0</v>
      </c>
      <c r="AE29">
        <v>0</v>
      </c>
      <c r="AF29">
        <v>0</v>
      </c>
      <c r="AG29">
        <v>37.33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0.48</v>
      </c>
      <c r="AO29">
        <v>67.650000000000006</v>
      </c>
      <c r="AP29">
        <v>37.33</v>
      </c>
      <c r="AQ29">
        <v>0</v>
      </c>
      <c r="AR29">
        <v>12.45</v>
      </c>
      <c r="AS29">
        <v>0</v>
      </c>
      <c r="AT29">
        <v>0</v>
      </c>
      <c r="AU29">
        <v>62.82</v>
      </c>
      <c r="AV29">
        <v>0</v>
      </c>
      <c r="AW29">
        <v>0</v>
      </c>
      <c r="AX29">
        <v>0</v>
      </c>
      <c r="AY29">
        <v>66.87</v>
      </c>
      <c r="AZ29">
        <v>0</v>
      </c>
      <c r="BA29">
        <v>0</v>
      </c>
      <c r="BB29">
        <v>0</v>
      </c>
      <c r="BC29">
        <v>52.57</v>
      </c>
      <c r="BD29">
        <v>0</v>
      </c>
      <c r="BE29">
        <v>0</v>
      </c>
      <c r="BF29">
        <v>0</v>
      </c>
      <c r="BG29">
        <v>4.83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0.23</v>
      </c>
      <c r="BQ29">
        <v>19.329999999999998</v>
      </c>
      <c r="BR29">
        <v>0</v>
      </c>
      <c r="BS29">
        <v>6.76</v>
      </c>
      <c r="BT29">
        <v>5.8</v>
      </c>
      <c r="BU29">
        <v>46.39</v>
      </c>
      <c r="BV29">
        <v>4.83</v>
      </c>
      <c r="BW29">
        <v>17.350000000000001</v>
      </c>
      <c r="BX29">
        <v>57.98</v>
      </c>
      <c r="BY29">
        <v>0</v>
      </c>
      <c r="BZ29">
        <v>39.619999999999997</v>
      </c>
      <c r="CA29">
        <v>48.32</v>
      </c>
      <c r="CB29">
        <v>48.32</v>
      </c>
      <c r="CC29">
        <v>24.7</v>
      </c>
      <c r="CD29">
        <v>0</v>
      </c>
      <c r="CE29">
        <v>14.5</v>
      </c>
      <c r="CF29">
        <v>19.329999999999998</v>
      </c>
      <c r="CG29">
        <v>0</v>
      </c>
    </row>
    <row r="30" spans="1:85">
      <c r="A30" t="s">
        <v>264</v>
      </c>
      <c r="G30" t="s">
        <v>72</v>
      </c>
      <c r="H30" s="73">
        <v>318.41999999999996</v>
      </c>
      <c r="I30" s="46">
        <v>66.87</v>
      </c>
      <c r="J30" s="46">
        <v>316.36</v>
      </c>
      <c r="K30" s="46">
        <v>111.81</v>
      </c>
      <c r="L30" s="46">
        <v>0.51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1.93</v>
      </c>
      <c r="Z30">
        <v>0</v>
      </c>
      <c r="AA30">
        <v>0</v>
      </c>
      <c r="AB30">
        <v>115.97</v>
      </c>
      <c r="AC30">
        <v>0</v>
      </c>
      <c r="AD30">
        <v>0</v>
      </c>
      <c r="AE30">
        <v>0</v>
      </c>
      <c r="AF30">
        <v>0</v>
      </c>
      <c r="AG30">
        <v>37.33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0.48</v>
      </c>
      <c r="AO30">
        <v>67.650000000000006</v>
      </c>
      <c r="AP30">
        <v>37.33</v>
      </c>
      <c r="AQ30">
        <v>0</v>
      </c>
      <c r="AR30">
        <v>12.45</v>
      </c>
      <c r="AS30">
        <v>0</v>
      </c>
      <c r="AT30">
        <v>0</v>
      </c>
      <c r="AU30">
        <v>62.82</v>
      </c>
      <c r="AV30">
        <v>0</v>
      </c>
      <c r="AW30">
        <v>0</v>
      </c>
      <c r="AX30">
        <v>0</v>
      </c>
      <c r="AY30">
        <v>66.87</v>
      </c>
      <c r="AZ30">
        <v>0</v>
      </c>
      <c r="BA30">
        <v>0</v>
      </c>
      <c r="BB30">
        <v>0</v>
      </c>
      <c r="BC30">
        <v>52.57</v>
      </c>
      <c r="BD30">
        <v>0</v>
      </c>
      <c r="BE30">
        <v>0</v>
      </c>
      <c r="BF30">
        <v>0</v>
      </c>
      <c r="BG30">
        <v>4.83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0.51</v>
      </c>
      <c r="BQ30">
        <v>19.329999999999998</v>
      </c>
      <c r="BR30">
        <v>0</v>
      </c>
      <c r="BS30">
        <v>6.76</v>
      </c>
      <c r="BT30">
        <v>5.8</v>
      </c>
      <c r="BU30">
        <v>46.39</v>
      </c>
      <c r="BV30">
        <v>4.83</v>
      </c>
      <c r="BW30">
        <v>17.350000000000001</v>
      </c>
      <c r="BX30">
        <v>57.98</v>
      </c>
      <c r="BY30">
        <v>0</v>
      </c>
      <c r="BZ30">
        <v>39.619999999999997</v>
      </c>
      <c r="CA30">
        <v>48.32</v>
      </c>
      <c r="CB30">
        <v>48.32</v>
      </c>
      <c r="CC30">
        <v>24.7</v>
      </c>
      <c r="CD30">
        <v>0</v>
      </c>
      <c r="CE30">
        <v>14.5</v>
      </c>
      <c r="CF30">
        <v>19.329999999999998</v>
      </c>
      <c r="CG30">
        <v>0</v>
      </c>
    </row>
    <row r="31" spans="1:85">
      <c r="A31" t="s">
        <v>274</v>
      </c>
      <c r="G31" t="s">
        <v>73</v>
      </c>
      <c r="H31" s="73">
        <v>318.57</v>
      </c>
      <c r="I31" s="46">
        <v>66.87</v>
      </c>
      <c r="J31" s="46">
        <v>315.99</v>
      </c>
      <c r="K31" s="46">
        <v>111.81</v>
      </c>
      <c r="L31" s="46">
        <v>0.82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1.93</v>
      </c>
      <c r="Z31">
        <v>0</v>
      </c>
      <c r="AA31">
        <v>0</v>
      </c>
      <c r="AB31">
        <v>115.97</v>
      </c>
      <c r="AC31">
        <v>0</v>
      </c>
      <c r="AD31">
        <v>0</v>
      </c>
      <c r="AE31">
        <v>0</v>
      </c>
      <c r="AF31">
        <v>0</v>
      </c>
      <c r="AG31">
        <v>37.33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0.63</v>
      </c>
      <c r="AO31">
        <v>67.650000000000006</v>
      </c>
      <c r="AP31">
        <v>37.33</v>
      </c>
      <c r="AQ31">
        <v>0</v>
      </c>
      <c r="AR31">
        <v>12.45</v>
      </c>
      <c r="AS31">
        <v>0</v>
      </c>
      <c r="AT31">
        <v>0</v>
      </c>
      <c r="AU31">
        <v>62.82</v>
      </c>
      <c r="AV31">
        <v>0</v>
      </c>
      <c r="AW31">
        <v>0</v>
      </c>
      <c r="AX31">
        <v>0</v>
      </c>
      <c r="AY31">
        <v>66.87</v>
      </c>
      <c r="AZ31">
        <v>0</v>
      </c>
      <c r="BA31">
        <v>0</v>
      </c>
      <c r="BB31">
        <v>0</v>
      </c>
      <c r="BC31">
        <v>52.57</v>
      </c>
      <c r="BD31">
        <v>0</v>
      </c>
      <c r="BE31">
        <v>0</v>
      </c>
      <c r="BF31">
        <v>0</v>
      </c>
      <c r="BG31">
        <v>4.83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0.82</v>
      </c>
      <c r="BQ31">
        <v>19.329999999999998</v>
      </c>
      <c r="BR31">
        <v>0</v>
      </c>
      <c r="BS31">
        <v>6.76</v>
      </c>
      <c r="BT31">
        <v>5.8</v>
      </c>
      <c r="BU31">
        <v>46.39</v>
      </c>
      <c r="BV31">
        <v>4.83</v>
      </c>
      <c r="BW31">
        <v>16.98</v>
      </c>
      <c r="BX31">
        <v>57.98</v>
      </c>
      <c r="BY31">
        <v>0</v>
      </c>
      <c r="BZ31">
        <v>39.619999999999997</v>
      </c>
      <c r="CA31">
        <v>48.32</v>
      </c>
      <c r="CB31">
        <v>48.32</v>
      </c>
      <c r="CC31">
        <v>24.7</v>
      </c>
      <c r="CD31">
        <v>0</v>
      </c>
      <c r="CE31">
        <v>14.5</v>
      </c>
      <c r="CF31">
        <v>19.329999999999998</v>
      </c>
      <c r="CG31">
        <v>0</v>
      </c>
    </row>
    <row r="32" spans="1:85">
      <c r="A32" t="s">
        <v>275</v>
      </c>
      <c r="G32" t="s">
        <v>74</v>
      </c>
      <c r="H32" s="73">
        <v>318.57</v>
      </c>
      <c r="I32" s="46">
        <v>66.87</v>
      </c>
      <c r="J32" s="46">
        <v>315.99</v>
      </c>
      <c r="K32" s="46">
        <v>111.81</v>
      </c>
      <c r="L32" s="46">
        <v>0.89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1.93</v>
      </c>
      <c r="Z32">
        <v>0</v>
      </c>
      <c r="AA32">
        <v>0</v>
      </c>
      <c r="AB32">
        <v>115.97</v>
      </c>
      <c r="AC32">
        <v>0</v>
      </c>
      <c r="AD32">
        <v>0</v>
      </c>
      <c r="AE32">
        <v>0</v>
      </c>
      <c r="AF32">
        <v>0</v>
      </c>
      <c r="AG32">
        <v>37.33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0.63</v>
      </c>
      <c r="AO32">
        <v>67.650000000000006</v>
      </c>
      <c r="AP32">
        <v>37.33</v>
      </c>
      <c r="AQ32">
        <v>0</v>
      </c>
      <c r="AR32">
        <v>12.45</v>
      </c>
      <c r="AS32">
        <v>0</v>
      </c>
      <c r="AT32">
        <v>0</v>
      </c>
      <c r="AU32">
        <v>62.82</v>
      </c>
      <c r="AV32">
        <v>0</v>
      </c>
      <c r="AW32">
        <v>0</v>
      </c>
      <c r="AX32">
        <v>0</v>
      </c>
      <c r="AY32">
        <v>66.87</v>
      </c>
      <c r="AZ32">
        <v>0</v>
      </c>
      <c r="BA32">
        <v>0</v>
      </c>
      <c r="BB32">
        <v>0</v>
      </c>
      <c r="BC32">
        <v>52.57</v>
      </c>
      <c r="BD32">
        <v>0</v>
      </c>
      <c r="BE32">
        <v>0</v>
      </c>
      <c r="BF32">
        <v>0</v>
      </c>
      <c r="BG32">
        <v>4.83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0.89</v>
      </c>
      <c r="BQ32">
        <v>19.329999999999998</v>
      </c>
      <c r="BR32">
        <v>0</v>
      </c>
      <c r="BS32">
        <v>6.76</v>
      </c>
      <c r="BT32">
        <v>5.8</v>
      </c>
      <c r="BU32">
        <v>46.39</v>
      </c>
      <c r="BV32">
        <v>4.83</v>
      </c>
      <c r="BW32">
        <v>16.98</v>
      </c>
      <c r="BX32">
        <v>57.98</v>
      </c>
      <c r="BY32">
        <v>0</v>
      </c>
      <c r="BZ32">
        <v>39.619999999999997</v>
      </c>
      <c r="CA32">
        <v>48.32</v>
      </c>
      <c r="CB32">
        <v>48.32</v>
      </c>
      <c r="CC32">
        <v>24.7</v>
      </c>
      <c r="CD32">
        <v>0</v>
      </c>
      <c r="CE32">
        <v>14.5</v>
      </c>
      <c r="CF32">
        <v>19.329999999999998</v>
      </c>
      <c r="CG32">
        <v>0</v>
      </c>
    </row>
    <row r="33" spans="1:85">
      <c r="A33" t="s">
        <v>276</v>
      </c>
      <c r="G33" t="s">
        <v>75</v>
      </c>
      <c r="H33" s="73">
        <v>318.57</v>
      </c>
      <c r="I33" s="46">
        <v>66.87</v>
      </c>
      <c r="J33" s="46">
        <v>316.81</v>
      </c>
      <c r="K33" s="46">
        <v>111.81</v>
      </c>
      <c r="L33" s="46">
        <v>1.45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1.93</v>
      </c>
      <c r="Z33">
        <v>0</v>
      </c>
      <c r="AA33">
        <v>0</v>
      </c>
      <c r="AB33">
        <v>115.97</v>
      </c>
      <c r="AC33">
        <v>0</v>
      </c>
      <c r="AD33">
        <v>0</v>
      </c>
      <c r="AE33">
        <v>0</v>
      </c>
      <c r="AF33">
        <v>0</v>
      </c>
      <c r="AG33">
        <v>37.33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0.63</v>
      </c>
      <c r="AO33">
        <v>67.650000000000006</v>
      </c>
      <c r="AP33">
        <v>37.33</v>
      </c>
      <c r="AQ33">
        <v>0</v>
      </c>
      <c r="AR33">
        <v>12.45</v>
      </c>
      <c r="AS33">
        <v>0</v>
      </c>
      <c r="AT33">
        <v>0</v>
      </c>
      <c r="AU33">
        <v>62.82</v>
      </c>
      <c r="AV33">
        <v>0</v>
      </c>
      <c r="AW33">
        <v>0</v>
      </c>
      <c r="AX33">
        <v>0</v>
      </c>
      <c r="AY33">
        <v>66.87</v>
      </c>
      <c r="AZ33">
        <v>0</v>
      </c>
      <c r="BA33">
        <v>0</v>
      </c>
      <c r="BB33">
        <v>0</v>
      </c>
      <c r="BC33">
        <v>52.57</v>
      </c>
      <c r="BD33">
        <v>0</v>
      </c>
      <c r="BE33">
        <v>0</v>
      </c>
      <c r="BF33">
        <v>0</v>
      </c>
      <c r="BG33">
        <v>4.83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1.45</v>
      </c>
      <c r="BQ33">
        <v>19.329999999999998</v>
      </c>
      <c r="BR33">
        <v>0</v>
      </c>
      <c r="BS33">
        <v>6.76</v>
      </c>
      <c r="BT33">
        <v>5.8</v>
      </c>
      <c r="BU33">
        <v>46.39</v>
      </c>
      <c r="BV33">
        <v>4.83</v>
      </c>
      <c r="BW33">
        <v>17.8</v>
      </c>
      <c r="BX33">
        <v>57.98</v>
      </c>
      <c r="BY33">
        <v>0</v>
      </c>
      <c r="BZ33">
        <v>39.619999999999997</v>
      </c>
      <c r="CA33">
        <v>48.32</v>
      </c>
      <c r="CB33">
        <v>48.32</v>
      </c>
      <c r="CC33">
        <v>24.7</v>
      </c>
      <c r="CD33">
        <v>0</v>
      </c>
      <c r="CE33">
        <v>14.5</v>
      </c>
      <c r="CF33">
        <v>19.329999999999998</v>
      </c>
      <c r="CG33">
        <v>0</v>
      </c>
    </row>
    <row r="34" spans="1:85">
      <c r="A34" t="s">
        <v>277</v>
      </c>
      <c r="G34" t="s">
        <v>76</v>
      </c>
      <c r="H34" s="73">
        <v>318.57</v>
      </c>
      <c r="I34" s="46">
        <v>66.87</v>
      </c>
      <c r="J34" s="46">
        <v>316.81</v>
      </c>
      <c r="K34" s="46">
        <v>111.81</v>
      </c>
      <c r="L34" s="46">
        <v>2.19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1.93</v>
      </c>
      <c r="Z34">
        <v>0</v>
      </c>
      <c r="AA34">
        <v>0</v>
      </c>
      <c r="AB34">
        <v>115.97</v>
      </c>
      <c r="AC34">
        <v>0</v>
      </c>
      <c r="AD34">
        <v>0</v>
      </c>
      <c r="AE34">
        <v>0</v>
      </c>
      <c r="AF34">
        <v>0</v>
      </c>
      <c r="AG34">
        <v>37.33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0.63</v>
      </c>
      <c r="AO34">
        <v>67.650000000000006</v>
      </c>
      <c r="AP34">
        <v>37.33</v>
      </c>
      <c r="AQ34">
        <v>0</v>
      </c>
      <c r="AR34">
        <v>12.45</v>
      </c>
      <c r="AS34">
        <v>0</v>
      </c>
      <c r="AT34">
        <v>0</v>
      </c>
      <c r="AU34">
        <v>62.82</v>
      </c>
      <c r="AV34">
        <v>0</v>
      </c>
      <c r="AW34">
        <v>0</v>
      </c>
      <c r="AX34">
        <v>0</v>
      </c>
      <c r="AY34">
        <v>66.87</v>
      </c>
      <c r="AZ34">
        <v>0</v>
      </c>
      <c r="BA34">
        <v>0</v>
      </c>
      <c r="BB34">
        <v>0</v>
      </c>
      <c r="BC34">
        <v>52.57</v>
      </c>
      <c r="BD34">
        <v>0</v>
      </c>
      <c r="BE34">
        <v>0</v>
      </c>
      <c r="BF34">
        <v>0</v>
      </c>
      <c r="BG34">
        <v>4.83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2.19</v>
      </c>
      <c r="BQ34">
        <v>19.329999999999998</v>
      </c>
      <c r="BR34">
        <v>0</v>
      </c>
      <c r="BS34">
        <v>6.76</v>
      </c>
      <c r="BT34">
        <v>5.8</v>
      </c>
      <c r="BU34">
        <v>46.39</v>
      </c>
      <c r="BV34">
        <v>4.83</v>
      </c>
      <c r="BW34">
        <v>17.8</v>
      </c>
      <c r="BX34">
        <v>57.98</v>
      </c>
      <c r="BY34">
        <v>0</v>
      </c>
      <c r="BZ34">
        <v>39.619999999999997</v>
      </c>
      <c r="CA34">
        <v>48.32</v>
      </c>
      <c r="CB34">
        <v>48.32</v>
      </c>
      <c r="CC34">
        <v>24.7</v>
      </c>
      <c r="CD34">
        <v>0</v>
      </c>
      <c r="CE34">
        <v>14.5</v>
      </c>
      <c r="CF34">
        <v>19.329999999999998</v>
      </c>
      <c r="CG34">
        <v>0</v>
      </c>
    </row>
    <row r="35" spans="1:85">
      <c r="A35" t="s">
        <v>279</v>
      </c>
      <c r="G35" t="s">
        <v>77</v>
      </c>
      <c r="H35" s="73">
        <v>391.39</v>
      </c>
      <c r="I35" s="46">
        <v>66.87</v>
      </c>
      <c r="J35" s="46">
        <v>316.63</v>
      </c>
      <c r="K35" s="46">
        <v>111.81</v>
      </c>
      <c r="L35" s="46">
        <v>3.17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1.93</v>
      </c>
      <c r="Z35">
        <v>0</v>
      </c>
      <c r="AA35">
        <v>0</v>
      </c>
      <c r="AB35">
        <v>115.97</v>
      </c>
      <c r="AC35">
        <v>0</v>
      </c>
      <c r="AD35">
        <v>0</v>
      </c>
      <c r="AE35">
        <v>0</v>
      </c>
      <c r="AF35">
        <v>0</v>
      </c>
      <c r="AG35">
        <v>37.33</v>
      </c>
      <c r="AH35">
        <v>48.32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0.97</v>
      </c>
      <c r="AO35">
        <v>67.650000000000006</v>
      </c>
      <c r="AP35">
        <v>37.33</v>
      </c>
      <c r="AQ35">
        <v>0</v>
      </c>
      <c r="AR35">
        <v>12.45</v>
      </c>
      <c r="AS35">
        <v>0</v>
      </c>
      <c r="AT35">
        <v>0</v>
      </c>
      <c r="AU35">
        <v>62.82</v>
      </c>
      <c r="AV35">
        <v>0</v>
      </c>
      <c r="AW35">
        <v>0</v>
      </c>
      <c r="AX35">
        <v>0</v>
      </c>
      <c r="AY35">
        <v>66.87</v>
      </c>
      <c r="AZ35">
        <v>0</v>
      </c>
      <c r="BA35">
        <v>0</v>
      </c>
      <c r="BB35">
        <v>0</v>
      </c>
      <c r="BC35">
        <v>52.57</v>
      </c>
      <c r="BD35">
        <v>0</v>
      </c>
      <c r="BE35">
        <v>72.48</v>
      </c>
      <c r="BF35">
        <v>0</v>
      </c>
      <c r="BG35">
        <v>4.83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3.17</v>
      </c>
      <c r="BQ35">
        <v>19.329999999999998</v>
      </c>
      <c r="BR35">
        <v>0</v>
      </c>
      <c r="BS35">
        <v>6.76</v>
      </c>
      <c r="BT35">
        <v>5.8</v>
      </c>
      <c r="BU35">
        <v>46.39</v>
      </c>
      <c r="BV35">
        <v>4.83</v>
      </c>
      <c r="BW35">
        <v>17.62</v>
      </c>
      <c r="BX35">
        <v>57.98</v>
      </c>
      <c r="BY35">
        <v>0</v>
      </c>
      <c r="BZ35">
        <v>39.619999999999997</v>
      </c>
      <c r="CA35">
        <v>48.32</v>
      </c>
      <c r="CB35">
        <v>0</v>
      </c>
      <c r="CC35">
        <v>24.7</v>
      </c>
      <c r="CD35">
        <v>0</v>
      </c>
      <c r="CE35">
        <v>14.5</v>
      </c>
      <c r="CF35">
        <v>19.329999999999998</v>
      </c>
      <c r="CG35">
        <v>0</v>
      </c>
    </row>
    <row r="36" spans="1:85">
      <c r="A36" t="s">
        <v>309</v>
      </c>
      <c r="G36" t="s">
        <v>78</v>
      </c>
      <c r="H36" s="73">
        <v>391.39</v>
      </c>
      <c r="I36" s="46">
        <v>66.87</v>
      </c>
      <c r="J36" s="46">
        <v>316.63</v>
      </c>
      <c r="K36" s="46">
        <v>111.81</v>
      </c>
      <c r="L36" s="46">
        <v>3.49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1.93</v>
      </c>
      <c r="Z36">
        <v>0</v>
      </c>
      <c r="AA36">
        <v>0</v>
      </c>
      <c r="AB36">
        <v>115.97</v>
      </c>
      <c r="AC36">
        <v>0</v>
      </c>
      <c r="AD36">
        <v>0</v>
      </c>
      <c r="AE36">
        <v>0</v>
      </c>
      <c r="AF36">
        <v>0</v>
      </c>
      <c r="AG36">
        <v>37.33</v>
      </c>
      <c r="AH36">
        <v>48.32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0.97</v>
      </c>
      <c r="AO36">
        <v>67.650000000000006</v>
      </c>
      <c r="AP36">
        <v>37.33</v>
      </c>
      <c r="AQ36">
        <v>0</v>
      </c>
      <c r="AR36">
        <v>12.45</v>
      </c>
      <c r="AS36">
        <v>0</v>
      </c>
      <c r="AT36">
        <v>0</v>
      </c>
      <c r="AU36">
        <v>62.82</v>
      </c>
      <c r="AV36">
        <v>0</v>
      </c>
      <c r="AW36">
        <v>0</v>
      </c>
      <c r="AX36">
        <v>0</v>
      </c>
      <c r="AY36">
        <v>66.87</v>
      </c>
      <c r="AZ36">
        <v>0</v>
      </c>
      <c r="BA36">
        <v>0</v>
      </c>
      <c r="BB36">
        <v>0</v>
      </c>
      <c r="BC36">
        <v>52.57</v>
      </c>
      <c r="BD36">
        <v>0</v>
      </c>
      <c r="BE36">
        <v>72.48</v>
      </c>
      <c r="BF36">
        <v>0</v>
      </c>
      <c r="BG36">
        <v>4.83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3.49</v>
      </c>
      <c r="BQ36">
        <v>19.329999999999998</v>
      </c>
      <c r="BR36">
        <v>0</v>
      </c>
      <c r="BS36">
        <v>6.76</v>
      </c>
      <c r="BT36">
        <v>5.8</v>
      </c>
      <c r="BU36">
        <v>46.39</v>
      </c>
      <c r="BV36">
        <v>4.83</v>
      </c>
      <c r="BW36">
        <v>17.62</v>
      </c>
      <c r="BX36">
        <v>57.98</v>
      </c>
      <c r="BY36">
        <v>0</v>
      </c>
      <c r="BZ36">
        <v>39.619999999999997</v>
      </c>
      <c r="CA36">
        <v>48.32</v>
      </c>
      <c r="CB36">
        <v>0</v>
      </c>
      <c r="CC36">
        <v>24.7</v>
      </c>
      <c r="CD36">
        <v>0</v>
      </c>
      <c r="CE36">
        <v>14.5</v>
      </c>
      <c r="CF36">
        <v>19.329999999999998</v>
      </c>
      <c r="CG36">
        <v>0</v>
      </c>
    </row>
    <row r="37" spans="1:85">
      <c r="A37" t="s">
        <v>310</v>
      </c>
      <c r="G37" t="s">
        <v>79</v>
      </c>
      <c r="H37" s="73">
        <v>391.39</v>
      </c>
      <c r="I37" s="46">
        <v>66.87</v>
      </c>
      <c r="J37" s="46">
        <v>316.63</v>
      </c>
      <c r="K37" s="46">
        <v>111.81</v>
      </c>
      <c r="L37" s="46">
        <v>3.72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1.93</v>
      </c>
      <c r="Z37">
        <v>0</v>
      </c>
      <c r="AA37">
        <v>0</v>
      </c>
      <c r="AB37">
        <v>115.97</v>
      </c>
      <c r="AC37">
        <v>0</v>
      </c>
      <c r="AD37">
        <v>0</v>
      </c>
      <c r="AE37">
        <v>0</v>
      </c>
      <c r="AF37">
        <v>0</v>
      </c>
      <c r="AG37">
        <v>37.33</v>
      </c>
      <c r="AH37">
        <v>48.32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0.97</v>
      </c>
      <c r="AO37">
        <v>67.650000000000006</v>
      </c>
      <c r="AP37">
        <v>37.33</v>
      </c>
      <c r="AQ37">
        <v>0</v>
      </c>
      <c r="AR37">
        <v>12.45</v>
      </c>
      <c r="AS37">
        <v>0</v>
      </c>
      <c r="AT37">
        <v>0</v>
      </c>
      <c r="AU37">
        <v>62.82</v>
      </c>
      <c r="AV37">
        <v>0</v>
      </c>
      <c r="AW37">
        <v>0</v>
      </c>
      <c r="AX37">
        <v>0</v>
      </c>
      <c r="AY37">
        <v>66.87</v>
      </c>
      <c r="AZ37">
        <v>0</v>
      </c>
      <c r="BA37">
        <v>0</v>
      </c>
      <c r="BB37">
        <v>0</v>
      </c>
      <c r="BC37">
        <v>52.57</v>
      </c>
      <c r="BD37">
        <v>0</v>
      </c>
      <c r="BE37">
        <v>72.48</v>
      </c>
      <c r="BF37">
        <v>0</v>
      </c>
      <c r="BG37">
        <v>4.83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3.72</v>
      </c>
      <c r="BQ37">
        <v>19.329999999999998</v>
      </c>
      <c r="BR37">
        <v>0</v>
      </c>
      <c r="BS37">
        <v>6.76</v>
      </c>
      <c r="BT37">
        <v>5.8</v>
      </c>
      <c r="BU37">
        <v>46.39</v>
      </c>
      <c r="BV37">
        <v>4.83</v>
      </c>
      <c r="BW37">
        <v>17.62</v>
      </c>
      <c r="BX37">
        <v>57.98</v>
      </c>
      <c r="BY37">
        <v>0</v>
      </c>
      <c r="BZ37">
        <v>39.619999999999997</v>
      </c>
      <c r="CA37">
        <v>48.32</v>
      </c>
      <c r="CB37">
        <v>0</v>
      </c>
      <c r="CC37">
        <v>24.7</v>
      </c>
      <c r="CD37">
        <v>0</v>
      </c>
      <c r="CE37">
        <v>14.5</v>
      </c>
      <c r="CF37">
        <v>19.329999999999998</v>
      </c>
      <c r="CG37">
        <v>0</v>
      </c>
    </row>
    <row r="38" spans="1:85">
      <c r="A38" t="s">
        <v>311</v>
      </c>
      <c r="G38" t="s">
        <v>80</v>
      </c>
      <c r="H38" s="73">
        <v>391.39</v>
      </c>
      <c r="I38" s="46">
        <v>66.87</v>
      </c>
      <c r="J38" s="46">
        <v>316.63</v>
      </c>
      <c r="K38" s="46">
        <v>111.81</v>
      </c>
      <c r="L38" s="46">
        <v>4.16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1.93</v>
      </c>
      <c r="Z38">
        <v>0</v>
      </c>
      <c r="AA38">
        <v>0</v>
      </c>
      <c r="AB38">
        <v>115.97</v>
      </c>
      <c r="AC38">
        <v>0</v>
      </c>
      <c r="AD38">
        <v>0</v>
      </c>
      <c r="AE38">
        <v>0</v>
      </c>
      <c r="AF38">
        <v>0</v>
      </c>
      <c r="AG38">
        <v>37.33</v>
      </c>
      <c r="AH38">
        <v>48.32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0.97</v>
      </c>
      <c r="AO38">
        <v>67.650000000000006</v>
      </c>
      <c r="AP38">
        <v>37.33</v>
      </c>
      <c r="AQ38">
        <v>0</v>
      </c>
      <c r="AR38">
        <v>12.45</v>
      </c>
      <c r="AS38">
        <v>0</v>
      </c>
      <c r="AT38">
        <v>0</v>
      </c>
      <c r="AU38">
        <v>62.82</v>
      </c>
      <c r="AV38">
        <v>0</v>
      </c>
      <c r="AW38">
        <v>0</v>
      </c>
      <c r="AX38">
        <v>0</v>
      </c>
      <c r="AY38">
        <v>66.87</v>
      </c>
      <c r="AZ38">
        <v>0</v>
      </c>
      <c r="BA38">
        <v>0</v>
      </c>
      <c r="BB38">
        <v>0</v>
      </c>
      <c r="BC38">
        <v>52.57</v>
      </c>
      <c r="BD38">
        <v>0</v>
      </c>
      <c r="BE38">
        <v>72.48</v>
      </c>
      <c r="BF38">
        <v>0</v>
      </c>
      <c r="BG38">
        <v>4.83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4.16</v>
      </c>
      <c r="BQ38">
        <v>19.329999999999998</v>
      </c>
      <c r="BR38">
        <v>0</v>
      </c>
      <c r="BS38">
        <v>6.76</v>
      </c>
      <c r="BT38">
        <v>5.8</v>
      </c>
      <c r="BU38">
        <v>46.39</v>
      </c>
      <c r="BV38">
        <v>4.83</v>
      </c>
      <c r="BW38">
        <v>17.62</v>
      </c>
      <c r="BX38">
        <v>57.98</v>
      </c>
      <c r="BY38">
        <v>0</v>
      </c>
      <c r="BZ38">
        <v>39.619999999999997</v>
      </c>
      <c r="CA38">
        <v>48.32</v>
      </c>
      <c r="CB38">
        <v>0</v>
      </c>
      <c r="CC38">
        <v>24.7</v>
      </c>
      <c r="CD38">
        <v>0</v>
      </c>
      <c r="CE38">
        <v>14.5</v>
      </c>
      <c r="CF38">
        <v>19.329999999999998</v>
      </c>
      <c r="CG38">
        <v>0</v>
      </c>
    </row>
    <row r="39" spans="1:85">
      <c r="A39" t="s">
        <v>312</v>
      </c>
      <c r="G39" t="s">
        <v>81</v>
      </c>
      <c r="H39" s="73">
        <v>391.39</v>
      </c>
      <c r="I39" s="46">
        <v>66.87</v>
      </c>
      <c r="J39" s="46">
        <v>316.36</v>
      </c>
      <c r="K39" s="46">
        <v>111.81</v>
      </c>
      <c r="L39" s="46">
        <v>4.49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1.93</v>
      </c>
      <c r="Z39">
        <v>0</v>
      </c>
      <c r="AA39">
        <v>0</v>
      </c>
      <c r="AB39">
        <v>115.97</v>
      </c>
      <c r="AC39">
        <v>0</v>
      </c>
      <c r="AD39">
        <v>0</v>
      </c>
      <c r="AE39">
        <v>0</v>
      </c>
      <c r="AF39">
        <v>0</v>
      </c>
      <c r="AG39">
        <v>37.33</v>
      </c>
      <c r="AH39">
        <v>48.32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0.97</v>
      </c>
      <c r="AO39">
        <v>67.650000000000006</v>
      </c>
      <c r="AP39">
        <v>37.33</v>
      </c>
      <c r="AQ39">
        <v>0</v>
      </c>
      <c r="AR39">
        <v>12.45</v>
      </c>
      <c r="AS39">
        <v>0</v>
      </c>
      <c r="AT39">
        <v>0</v>
      </c>
      <c r="AU39">
        <v>62.82</v>
      </c>
      <c r="AV39">
        <v>0</v>
      </c>
      <c r="AW39">
        <v>0</v>
      </c>
      <c r="AX39">
        <v>0</v>
      </c>
      <c r="AY39">
        <v>66.87</v>
      </c>
      <c r="AZ39">
        <v>0</v>
      </c>
      <c r="BA39">
        <v>0</v>
      </c>
      <c r="BB39">
        <v>0</v>
      </c>
      <c r="BC39">
        <v>52.57</v>
      </c>
      <c r="BD39">
        <v>0</v>
      </c>
      <c r="BE39">
        <v>72.48</v>
      </c>
      <c r="BF39">
        <v>0</v>
      </c>
      <c r="BG39">
        <v>4.83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4.49</v>
      </c>
      <c r="BQ39">
        <v>19.329999999999998</v>
      </c>
      <c r="BR39">
        <v>0</v>
      </c>
      <c r="BS39">
        <v>6.76</v>
      </c>
      <c r="BT39">
        <v>5.8</v>
      </c>
      <c r="BU39">
        <v>46.39</v>
      </c>
      <c r="BV39">
        <v>4.83</v>
      </c>
      <c r="BW39">
        <v>17.350000000000001</v>
      </c>
      <c r="BX39">
        <v>57.98</v>
      </c>
      <c r="BY39">
        <v>0</v>
      </c>
      <c r="BZ39">
        <v>39.619999999999997</v>
      </c>
      <c r="CA39">
        <v>48.32</v>
      </c>
      <c r="CB39">
        <v>0</v>
      </c>
      <c r="CC39">
        <v>24.7</v>
      </c>
      <c r="CD39">
        <v>0</v>
      </c>
      <c r="CE39">
        <v>14.5</v>
      </c>
      <c r="CF39">
        <v>19.329999999999998</v>
      </c>
      <c r="CG39">
        <v>0</v>
      </c>
    </row>
    <row r="40" spans="1:85">
      <c r="A40" t="s">
        <v>329</v>
      </c>
      <c r="G40" t="s">
        <v>82</v>
      </c>
      <c r="H40" s="73">
        <v>391.39</v>
      </c>
      <c r="I40" s="46">
        <v>66.87</v>
      </c>
      <c r="J40" s="46">
        <v>316.36</v>
      </c>
      <c r="K40" s="46">
        <v>111.81</v>
      </c>
      <c r="L40" s="46">
        <v>4.6399999999999997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1.93</v>
      </c>
      <c r="Z40">
        <v>0</v>
      </c>
      <c r="AA40">
        <v>0</v>
      </c>
      <c r="AB40">
        <v>115.97</v>
      </c>
      <c r="AC40">
        <v>0</v>
      </c>
      <c r="AD40">
        <v>0</v>
      </c>
      <c r="AE40">
        <v>0</v>
      </c>
      <c r="AF40">
        <v>0</v>
      </c>
      <c r="AG40">
        <v>37.33</v>
      </c>
      <c r="AH40">
        <v>48.32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0.97</v>
      </c>
      <c r="AO40">
        <v>67.650000000000006</v>
      </c>
      <c r="AP40">
        <v>37.33</v>
      </c>
      <c r="AQ40">
        <v>0</v>
      </c>
      <c r="AR40">
        <v>12.45</v>
      </c>
      <c r="AS40">
        <v>0</v>
      </c>
      <c r="AT40">
        <v>0</v>
      </c>
      <c r="AU40">
        <v>62.82</v>
      </c>
      <c r="AV40">
        <v>0</v>
      </c>
      <c r="AW40">
        <v>0</v>
      </c>
      <c r="AX40">
        <v>0</v>
      </c>
      <c r="AY40">
        <v>66.87</v>
      </c>
      <c r="AZ40">
        <v>0</v>
      </c>
      <c r="BA40">
        <v>0</v>
      </c>
      <c r="BB40">
        <v>0</v>
      </c>
      <c r="BC40">
        <v>52.57</v>
      </c>
      <c r="BD40">
        <v>0</v>
      </c>
      <c r="BE40">
        <v>72.48</v>
      </c>
      <c r="BF40">
        <v>0</v>
      </c>
      <c r="BG40">
        <v>4.83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4.6399999999999997</v>
      </c>
      <c r="BQ40">
        <v>19.329999999999998</v>
      </c>
      <c r="BR40">
        <v>0</v>
      </c>
      <c r="BS40">
        <v>6.76</v>
      </c>
      <c r="BT40">
        <v>5.8</v>
      </c>
      <c r="BU40">
        <v>46.39</v>
      </c>
      <c r="BV40">
        <v>4.83</v>
      </c>
      <c r="BW40">
        <v>17.350000000000001</v>
      </c>
      <c r="BX40">
        <v>57.98</v>
      </c>
      <c r="BY40">
        <v>0</v>
      </c>
      <c r="BZ40">
        <v>39.619999999999997</v>
      </c>
      <c r="CA40">
        <v>48.32</v>
      </c>
      <c r="CB40">
        <v>0</v>
      </c>
      <c r="CC40">
        <v>24.7</v>
      </c>
      <c r="CD40">
        <v>0</v>
      </c>
      <c r="CE40">
        <v>14.5</v>
      </c>
      <c r="CF40">
        <v>19.329999999999998</v>
      </c>
      <c r="CG40">
        <v>0</v>
      </c>
    </row>
    <row r="41" spans="1:85">
      <c r="A41" t="s">
        <v>330</v>
      </c>
      <c r="G41" t="s">
        <v>83</v>
      </c>
      <c r="H41" s="73">
        <v>391.39</v>
      </c>
      <c r="I41" s="46">
        <v>66.87</v>
      </c>
      <c r="J41" s="46">
        <v>316.36</v>
      </c>
      <c r="K41" s="46">
        <v>111.81</v>
      </c>
      <c r="L41" s="46">
        <v>4.78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1.93</v>
      </c>
      <c r="Z41">
        <v>0</v>
      </c>
      <c r="AA41">
        <v>0</v>
      </c>
      <c r="AB41">
        <v>115.97</v>
      </c>
      <c r="AC41">
        <v>0</v>
      </c>
      <c r="AD41">
        <v>0</v>
      </c>
      <c r="AE41">
        <v>0</v>
      </c>
      <c r="AF41">
        <v>0</v>
      </c>
      <c r="AG41">
        <v>37.33</v>
      </c>
      <c r="AH41">
        <v>48.32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0.97</v>
      </c>
      <c r="AO41">
        <v>67.650000000000006</v>
      </c>
      <c r="AP41">
        <v>37.33</v>
      </c>
      <c r="AQ41">
        <v>0</v>
      </c>
      <c r="AR41">
        <v>12.45</v>
      </c>
      <c r="AS41">
        <v>0</v>
      </c>
      <c r="AT41">
        <v>0</v>
      </c>
      <c r="AU41">
        <v>62.82</v>
      </c>
      <c r="AV41">
        <v>0</v>
      </c>
      <c r="AW41">
        <v>0</v>
      </c>
      <c r="AX41">
        <v>0</v>
      </c>
      <c r="AY41">
        <v>66.87</v>
      </c>
      <c r="AZ41">
        <v>0</v>
      </c>
      <c r="BA41">
        <v>0</v>
      </c>
      <c r="BB41">
        <v>0</v>
      </c>
      <c r="BC41">
        <v>52.57</v>
      </c>
      <c r="BD41">
        <v>0</v>
      </c>
      <c r="BE41">
        <v>72.48</v>
      </c>
      <c r="BF41">
        <v>0</v>
      </c>
      <c r="BG41">
        <v>4.83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4.78</v>
      </c>
      <c r="BQ41">
        <v>19.329999999999998</v>
      </c>
      <c r="BR41">
        <v>0</v>
      </c>
      <c r="BS41">
        <v>6.76</v>
      </c>
      <c r="BT41">
        <v>5.8</v>
      </c>
      <c r="BU41">
        <v>46.39</v>
      </c>
      <c r="BV41">
        <v>4.83</v>
      </c>
      <c r="BW41">
        <v>17.350000000000001</v>
      </c>
      <c r="BX41">
        <v>57.98</v>
      </c>
      <c r="BY41">
        <v>0</v>
      </c>
      <c r="BZ41">
        <v>39.619999999999997</v>
      </c>
      <c r="CA41">
        <v>48.32</v>
      </c>
      <c r="CB41">
        <v>0</v>
      </c>
      <c r="CC41">
        <v>24.7</v>
      </c>
      <c r="CD41">
        <v>0</v>
      </c>
      <c r="CE41">
        <v>14.5</v>
      </c>
      <c r="CF41">
        <v>19.329999999999998</v>
      </c>
      <c r="CG41">
        <v>0</v>
      </c>
    </row>
    <row r="42" spans="1:85">
      <c r="A42" t="s">
        <v>331</v>
      </c>
      <c r="G42" t="s">
        <v>84</v>
      </c>
      <c r="H42" s="73">
        <v>391.39</v>
      </c>
      <c r="I42" s="46">
        <v>66.87</v>
      </c>
      <c r="J42" s="46">
        <v>316.36</v>
      </c>
      <c r="K42" s="46">
        <v>111.81</v>
      </c>
      <c r="L42" s="46">
        <v>5.17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1.93</v>
      </c>
      <c r="Z42">
        <v>0</v>
      </c>
      <c r="AA42">
        <v>0</v>
      </c>
      <c r="AB42">
        <v>115.97</v>
      </c>
      <c r="AC42">
        <v>0</v>
      </c>
      <c r="AD42">
        <v>0</v>
      </c>
      <c r="AE42">
        <v>0</v>
      </c>
      <c r="AF42">
        <v>0</v>
      </c>
      <c r="AG42">
        <v>37.33</v>
      </c>
      <c r="AH42">
        <v>48.32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0.97</v>
      </c>
      <c r="AO42">
        <v>67.650000000000006</v>
      </c>
      <c r="AP42">
        <v>37.33</v>
      </c>
      <c r="AQ42">
        <v>0</v>
      </c>
      <c r="AR42">
        <v>12.45</v>
      </c>
      <c r="AS42">
        <v>0</v>
      </c>
      <c r="AT42">
        <v>0</v>
      </c>
      <c r="AU42">
        <v>62.82</v>
      </c>
      <c r="AV42">
        <v>0</v>
      </c>
      <c r="AW42">
        <v>0</v>
      </c>
      <c r="AX42">
        <v>0</v>
      </c>
      <c r="AY42">
        <v>66.87</v>
      </c>
      <c r="AZ42">
        <v>0</v>
      </c>
      <c r="BA42">
        <v>0</v>
      </c>
      <c r="BB42">
        <v>0</v>
      </c>
      <c r="BC42">
        <v>52.57</v>
      </c>
      <c r="BD42">
        <v>0</v>
      </c>
      <c r="BE42">
        <v>72.48</v>
      </c>
      <c r="BF42">
        <v>0</v>
      </c>
      <c r="BG42">
        <v>4.83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5.17</v>
      </c>
      <c r="BQ42">
        <v>19.329999999999998</v>
      </c>
      <c r="BR42">
        <v>0</v>
      </c>
      <c r="BS42">
        <v>6.76</v>
      </c>
      <c r="BT42">
        <v>5.8</v>
      </c>
      <c r="BU42">
        <v>46.39</v>
      </c>
      <c r="BV42">
        <v>4.83</v>
      </c>
      <c r="BW42">
        <v>17.350000000000001</v>
      </c>
      <c r="BX42">
        <v>57.98</v>
      </c>
      <c r="BY42">
        <v>0</v>
      </c>
      <c r="BZ42">
        <v>39.619999999999997</v>
      </c>
      <c r="CA42">
        <v>48.32</v>
      </c>
      <c r="CB42">
        <v>0</v>
      </c>
      <c r="CC42">
        <v>24.7</v>
      </c>
      <c r="CD42">
        <v>0</v>
      </c>
      <c r="CE42">
        <v>14.5</v>
      </c>
      <c r="CF42">
        <v>19.329999999999998</v>
      </c>
      <c r="CG42">
        <v>0</v>
      </c>
    </row>
    <row r="43" spans="1:85">
      <c r="A43" t="s">
        <v>337</v>
      </c>
      <c r="G43" t="s">
        <v>85</v>
      </c>
      <c r="H43" s="73">
        <v>395.25999999999993</v>
      </c>
      <c r="I43" s="46">
        <v>66.87</v>
      </c>
      <c r="J43" s="46">
        <v>316.08</v>
      </c>
      <c r="K43" s="46">
        <v>111.81</v>
      </c>
      <c r="L43" s="46">
        <v>5.68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1.93</v>
      </c>
      <c r="Z43">
        <v>46.39</v>
      </c>
      <c r="AA43">
        <v>5.8</v>
      </c>
      <c r="AB43">
        <v>115.97</v>
      </c>
      <c r="AC43">
        <v>0</v>
      </c>
      <c r="AD43">
        <v>0</v>
      </c>
      <c r="AE43">
        <v>0</v>
      </c>
      <c r="AF43">
        <v>0</v>
      </c>
      <c r="AG43">
        <v>37.33</v>
      </c>
      <c r="AH43">
        <v>48.32</v>
      </c>
      <c r="AI43">
        <v>0</v>
      </c>
      <c r="AJ43">
        <v>0</v>
      </c>
      <c r="AK43">
        <v>0</v>
      </c>
      <c r="AL43">
        <v>57.98</v>
      </c>
      <c r="AM43">
        <v>48.32</v>
      </c>
      <c r="AN43">
        <v>0.97</v>
      </c>
      <c r="AO43">
        <v>67.650000000000006</v>
      </c>
      <c r="AP43">
        <v>37.33</v>
      </c>
      <c r="AQ43">
        <v>0</v>
      </c>
      <c r="AR43">
        <v>12.45</v>
      </c>
      <c r="AS43">
        <v>3.87</v>
      </c>
      <c r="AT43">
        <v>4.83</v>
      </c>
      <c r="AU43">
        <v>62.82</v>
      </c>
      <c r="AV43">
        <v>0</v>
      </c>
      <c r="AW43">
        <v>6.76</v>
      </c>
      <c r="AX43">
        <v>0</v>
      </c>
      <c r="AY43">
        <v>66.87</v>
      </c>
      <c r="AZ43">
        <v>0</v>
      </c>
      <c r="BA43">
        <v>0</v>
      </c>
      <c r="BB43">
        <v>0</v>
      </c>
      <c r="BC43">
        <v>52.57</v>
      </c>
      <c r="BD43">
        <v>0</v>
      </c>
      <c r="BE43">
        <v>72.48</v>
      </c>
      <c r="BF43">
        <v>0</v>
      </c>
      <c r="BG43">
        <v>4.83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5.68</v>
      </c>
      <c r="BQ43">
        <v>19.329999999999998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17.07</v>
      </c>
      <c r="BX43">
        <v>0</v>
      </c>
      <c r="BY43">
        <v>0</v>
      </c>
      <c r="BZ43">
        <v>39.619999999999997</v>
      </c>
      <c r="CA43">
        <v>0</v>
      </c>
      <c r="CB43">
        <v>0</v>
      </c>
      <c r="CC43">
        <v>24.7</v>
      </c>
      <c r="CD43">
        <v>0</v>
      </c>
      <c r="CE43">
        <v>14.5</v>
      </c>
      <c r="CF43">
        <v>19.329999999999998</v>
      </c>
      <c r="CG43">
        <v>0</v>
      </c>
    </row>
    <row r="44" spans="1:85">
      <c r="A44" t="s">
        <v>339</v>
      </c>
      <c r="G44" t="s">
        <v>86</v>
      </c>
      <c r="H44" s="73">
        <v>395.25999999999993</v>
      </c>
      <c r="I44" s="46">
        <v>66.87</v>
      </c>
      <c r="J44" s="46">
        <v>316.08</v>
      </c>
      <c r="K44" s="46">
        <v>111.81</v>
      </c>
      <c r="L44" s="46">
        <v>6.04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1.93</v>
      </c>
      <c r="Z44">
        <v>46.39</v>
      </c>
      <c r="AA44">
        <v>5.8</v>
      </c>
      <c r="AB44">
        <v>115.97</v>
      </c>
      <c r="AC44">
        <v>0</v>
      </c>
      <c r="AD44">
        <v>0</v>
      </c>
      <c r="AE44">
        <v>0</v>
      </c>
      <c r="AF44">
        <v>0</v>
      </c>
      <c r="AG44">
        <v>37.33</v>
      </c>
      <c r="AH44">
        <v>48.32</v>
      </c>
      <c r="AI44">
        <v>0</v>
      </c>
      <c r="AJ44">
        <v>0</v>
      </c>
      <c r="AK44">
        <v>0</v>
      </c>
      <c r="AL44">
        <v>57.98</v>
      </c>
      <c r="AM44">
        <v>48.32</v>
      </c>
      <c r="AN44">
        <v>0.97</v>
      </c>
      <c r="AO44">
        <v>67.650000000000006</v>
      </c>
      <c r="AP44">
        <v>37.33</v>
      </c>
      <c r="AQ44">
        <v>0</v>
      </c>
      <c r="AR44">
        <v>12.45</v>
      </c>
      <c r="AS44">
        <v>3.87</v>
      </c>
      <c r="AT44">
        <v>4.83</v>
      </c>
      <c r="AU44">
        <v>62.82</v>
      </c>
      <c r="AV44">
        <v>0</v>
      </c>
      <c r="AW44">
        <v>6.76</v>
      </c>
      <c r="AX44">
        <v>0</v>
      </c>
      <c r="AY44">
        <v>66.87</v>
      </c>
      <c r="AZ44">
        <v>0</v>
      </c>
      <c r="BA44">
        <v>0</v>
      </c>
      <c r="BB44">
        <v>0</v>
      </c>
      <c r="BC44">
        <v>52.57</v>
      </c>
      <c r="BD44">
        <v>0</v>
      </c>
      <c r="BE44">
        <v>72.48</v>
      </c>
      <c r="BF44">
        <v>0</v>
      </c>
      <c r="BG44">
        <v>4.83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6.04</v>
      </c>
      <c r="BQ44">
        <v>19.329999999999998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17.07</v>
      </c>
      <c r="BX44">
        <v>0</v>
      </c>
      <c r="BY44">
        <v>0</v>
      </c>
      <c r="BZ44">
        <v>39.619999999999997</v>
      </c>
      <c r="CA44">
        <v>0</v>
      </c>
      <c r="CB44">
        <v>0</v>
      </c>
      <c r="CC44">
        <v>24.7</v>
      </c>
      <c r="CD44">
        <v>0</v>
      </c>
      <c r="CE44">
        <v>14.5</v>
      </c>
      <c r="CF44">
        <v>19.329999999999998</v>
      </c>
      <c r="CG44">
        <v>0</v>
      </c>
    </row>
    <row r="45" spans="1:85">
      <c r="A45" t="s">
        <v>358</v>
      </c>
      <c r="G45" t="s">
        <v>87</v>
      </c>
      <c r="H45" s="73">
        <v>395.25999999999993</v>
      </c>
      <c r="I45" s="46">
        <v>66.87</v>
      </c>
      <c r="J45" s="46">
        <v>316.08</v>
      </c>
      <c r="K45" s="46">
        <v>111.81</v>
      </c>
      <c r="L45" s="46">
        <v>6.43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1.93</v>
      </c>
      <c r="Z45">
        <v>46.39</v>
      </c>
      <c r="AA45">
        <v>5.8</v>
      </c>
      <c r="AB45">
        <v>115.97</v>
      </c>
      <c r="AC45">
        <v>0</v>
      </c>
      <c r="AD45">
        <v>0</v>
      </c>
      <c r="AE45">
        <v>0</v>
      </c>
      <c r="AF45">
        <v>0</v>
      </c>
      <c r="AG45">
        <v>37.33</v>
      </c>
      <c r="AH45">
        <v>48.32</v>
      </c>
      <c r="AI45">
        <v>0</v>
      </c>
      <c r="AJ45">
        <v>0</v>
      </c>
      <c r="AK45">
        <v>0</v>
      </c>
      <c r="AL45">
        <v>57.98</v>
      </c>
      <c r="AM45">
        <v>48.32</v>
      </c>
      <c r="AN45">
        <v>0.97</v>
      </c>
      <c r="AO45">
        <v>67.650000000000006</v>
      </c>
      <c r="AP45">
        <v>37.33</v>
      </c>
      <c r="AQ45">
        <v>0</v>
      </c>
      <c r="AR45">
        <v>12.45</v>
      </c>
      <c r="AS45">
        <v>3.87</v>
      </c>
      <c r="AT45">
        <v>4.83</v>
      </c>
      <c r="AU45">
        <v>62.82</v>
      </c>
      <c r="AV45">
        <v>0</v>
      </c>
      <c r="AW45">
        <v>6.76</v>
      </c>
      <c r="AX45">
        <v>0</v>
      </c>
      <c r="AY45">
        <v>66.87</v>
      </c>
      <c r="AZ45">
        <v>0</v>
      </c>
      <c r="BA45">
        <v>0</v>
      </c>
      <c r="BB45">
        <v>0</v>
      </c>
      <c r="BC45">
        <v>52.57</v>
      </c>
      <c r="BD45">
        <v>0</v>
      </c>
      <c r="BE45">
        <v>72.48</v>
      </c>
      <c r="BF45">
        <v>0</v>
      </c>
      <c r="BG45">
        <v>4.83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6.43</v>
      </c>
      <c r="BQ45">
        <v>19.329999999999998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17.07</v>
      </c>
      <c r="BX45">
        <v>0</v>
      </c>
      <c r="BY45">
        <v>0</v>
      </c>
      <c r="BZ45">
        <v>39.619999999999997</v>
      </c>
      <c r="CA45">
        <v>0</v>
      </c>
      <c r="CB45">
        <v>0</v>
      </c>
      <c r="CC45">
        <v>24.7</v>
      </c>
      <c r="CD45">
        <v>0</v>
      </c>
      <c r="CE45">
        <v>14.5</v>
      </c>
      <c r="CF45">
        <v>19.329999999999998</v>
      </c>
      <c r="CG45">
        <v>0</v>
      </c>
    </row>
    <row r="46" spans="1:85">
      <c r="A46" t="s">
        <v>359</v>
      </c>
      <c r="G46" t="s">
        <v>88</v>
      </c>
      <c r="H46" s="73">
        <v>395.25999999999993</v>
      </c>
      <c r="I46" s="46">
        <v>66.87</v>
      </c>
      <c r="J46" s="46">
        <v>316.08</v>
      </c>
      <c r="K46" s="46">
        <v>111.81</v>
      </c>
      <c r="L46" s="46">
        <v>6.96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1.93</v>
      </c>
      <c r="Z46">
        <v>46.39</v>
      </c>
      <c r="AA46">
        <v>5.8</v>
      </c>
      <c r="AB46">
        <v>115.97</v>
      </c>
      <c r="AC46">
        <v>0</v>
      </c>
      <c r="AD46">
        <v>0</v>
      </c>
      <c r="AE46">
        <v>0</v>
      </c>
      <c r="AF46">
        <v>0</v>
      </c>
      <c r="AG46">
        <v>37.33</v>
      </c>
      <c r="AH46">
        <v>48.32</v>
      </c>
      <c r="AI46">
        <v>0</v>
      </c>
      <c r="AJ46">
        <v>0</v>
      </c>
      <c r="AK46">
        <v>0</v>
      </c>
      <c r="AL46">
        <v>57.98</v>
      </c>
      <c r="AM46">
        <v>48.32</v>
      </c>
      <c r="AN46">
        <v>0.97</v>
      </c>
      <c r="AO46">
        <v>67.650000000000006</v>
      </c>
      <c r="AP46">
        <v>37.33</v>
      </c>
      <c r="AQ46">
        <v>0</v>
      </c>
      <c r="AR46">
        <v>12.45</v>
      </c>
      <c r="AS46">
        <v>3.87</v>
      </c>
      <c r="AT46">
        <v>4.83</v>
      </c>
      <c r="AU46">
        <v>62.82</v>
      </c>
      <c r="AV46">
        <v>0</v>
      </c>
      <c r="AW46">
        <v>6.76</v>
      </c>
      <c r="AX46">
        <v>0</v>
      </c>
      <c r="AY46">
        <v>66.87</v>
      </c>
      <c r="AZ46">
        <v>0</v>
      </c>
      <c r="BA46">
        <v>0</v>
      </c>
      <c r="BB46">
        <v>0</v>
      </c>
      <c r="BC46">
        <v>52.57</v>
      </c>
      <c r="BD46">
        <v>0</v>
      </c>
      <c r="BE46">
        <v>72.48</v>
      </c>
      <c r="BF46">
        <v>0</v>
      </c>
      <c r="BG46">
        <v>4.83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6.96</v>
      </c>
      <c r="BQ46">
        <v>19.329999999999998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17.07</v>
      </c>
      <c r="BX46">
        <v>0</v>
      </c>
      <c r="BY46">
        <v>0</v>
      </c>
      <c r="BZ46">
        <v>39.619999999999997</v>
      </c>
      <c r="CA46">
        <v>0</v>
      </c>
      <c r="CB46">
        <v>0</v>
      </c>
      <c r="CC46">
        <v>24.7</v>
      </c>
      <c r="CD46">
        <v>0</v>
      </c>
      <c r="CE46">
        <v>14.5</v>
      </c>
      <c r="CF46">
        <v>19.329999999999998</v>
      </c>
      <c r="CG46">
        <v>0</v>
      </c>
    </row>
    <row r="47" spans="1:85">
      <c r="A47" t="s">
        <v>360</v>
      </c>
      <c r="G47" t="s">
        <v>89</v>
      </c>
      <c r="H47" s="73">
        <v>395.25999999999993</v>
      </c>
      <c r="I47" s="46">
        <v>66.87</v>
      </c>
      <c r="J47" s="46">
        <v>315.89</v>
      </c>
      <c r="K47" s="46">
        <v>111.81</v>
      </c>
      <c r="L47" s="46">
        <v>7.39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1.93</v>
      </c>
      <c r="Z47">
        <v>46.39</v>
      </c>
      <c r="AA47">
        <v>5.8</v>
      </c>
      <c r="AB47">
        <v>115.97</v>
      </c>
      <c r="AC47">
        <v>0</v>
      </c>
      <c r="AD47">
        <v>0</v>
      </c>
      <c r="AE47">
        <v>0</v>
      </c>
      <c r="AF47">
        <v>0</v>
      </c>
      <c r="AG47">
        <v>37.33</v>
      </c>
      <c r="AH47">
        <v>48.32</v>
      </c>
      <c r="AI47">
        <v>0</v>
      </c>
      <c r="AJ47">
        <v>0</v>
      </c>
      <c r="AK47">
        <v>0</v>
      </c>
      <c r="AL47">
        <v>57.98</v>
      </c>
      <c r="AM47">
        <v>48.32</v>
      </c>
      <c r="AN47">
        <v>0.97</v>
      </c>
      <c r="AO47">
        <v>67.650000000000006</v>
      </c>
      <c r="AP47">
        <v>37.33</v>
      </c>
      <c r="AQ47">
        <v>0</v>
      </c>
      <c r="AR47">
        <v>12.45</v>
      </c>
      <c r="AS47">
        <v>3.87</v>
      </c>
      <c r="AT47">
        <v>4.83</v>
      </c>
      <c r="AU47">
        <v>62.82</v>
      </c>
      <c r="AV47">
        <v>0</v>
      </c>
      <c r="AW47">
        <v>6.76</v>
      </c>
      <c r="AX47">
        <v>0</v>
      </c>
      <c r="AY47">
        <v>0</v>
      </c>
      <c r="AZ47">
        <v>0</v>
      </c>
      <c r="BA47">
        <v>0</v>
      </c>
      <c r="BB47">
        <v>66.87</v>
      </c>
      <c r="BC47">
        <v>52.57</v>
      </c>
      <c r="BD47">
        <v>0</v>
      </c>
      <c r="BE47">
        <v>72.48</v>
      </c>
      <c r="BF47">
        <v>0</v>
      </c>
      <c r="BG47">
        <v>4.83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7.39</v>
      </c>
      <c r="BQ47">
        <v>19.329999999999998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16.88</v>
      </c>
      <c r="BX47">
        <v>0</v>
      </c>
      <c r="BY47">
        <v>0</v>
      </c>
      <c r="BZ47">
        <v>39.619999999999997</v>
      </c>
      <c r="CA47">
        <v>0</v>
      </c>
      <c r="CB47">
        <v>0</v>
      </c>
      <c r="CC47">
        <v>24.7</v>
      </c>
      <c r="CD47">
        <v>0</v>
      </c>
      <c r="CE47">
        <v>14.5</v>
      </c>
      <c r="CF47">
        <v>19.329999999999998</v>
      </c>
      <c r="CG47">
        <v>0</v>
      </c>
    </row>
    <row r="48" spans="1:85">
      <c r="A48" t="s">
        <v>364</v>
      </c>
      <c r="G48" t="s">
        <v>90</v>
      </c>
      <c r="H48" s="73">
        <v>395.25999999999993</v>
      </c>
      <c r="I48" s="46">
        <v>66.87</v>
      </c>
      <c r="J48" s="46">
        <v>315.89</v>
      </c>
      <c r="K48" s="46">
        <v>111.81</v>
      </c>
      <c r="L48" s="46">
        <v>7.78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1.93</v>
      </c>
      <c r="Z48">
        <v>46.39</v>
      </c>
      <c r="AA48">
        <v>5.8</v>
      </c>
      <c r="AB48">
        <v>115.97</v>
      </c>
      <c r="AC48">
        <v>0</v>
      </c>
      <c r="AD48">
        <v>0</v>
      </c>
      <c r="AE48">
        <v>0</v>
      </c>
      <c r="AF48">
        <v>0</v>
      </c>
      <c r="AG48">
        <v>37.33</v>
      </c>
      <c r="AH48">
        <v>48.32</v>
      </c>
      <c r="AI48">
        <v>0</v>
      </c>
      <c r="AJ48">
        <v>0</v>
      </c>
      <c r="AK48">
        <v>0</v>
      </c>
      <c r="AL48">
        <v>57.98</v>
      </c>
      <c r="AM48">
        <v>48.32</v>
      </c>
      <c r="AN48">
        <v>0.97</v>
      </c>
      <c r="AO48">
        <v>67.650000000000006</v>
      </c>
      <c r="AP48">
        <v>37.33</v>
      </c>
      <c r="AQ48">
        <v>0</v>
      </c>
      <c r="AR48">
        <v>12.45</v>
      </c>
      <c r="AS48">
        <v>3.87</v>
      </c>
      <c r="AT48">
        <v>4.83</v>
      </c>
      <c r="AU48">
        <v>62.82</v>
      </c>
      <c r="AV48">
        <v>0</v>
      </c>
      <c r="AW48">
        <v>6.76</v>
      </c>
      <c r="AX48">
        <v>0</v>
      </c>
      <c r="AY48">
        <v>0</v>
      </c>
      <c r="AZ48">
        <v>0</v>
      </c>
      <c r="BA48">
        <v>0</v>
      </c>
      <c r="BB48">
        <v>66.87</v>
      </c>
      <c r="BC48">
        <v>52.57</v>
      </c>
      <c r="BD48">
        <v>0</v>
      </c>
      <c r="BE48">
        <v>72.48</v>
      </c>
      <c r="BF48">
        <v>0</v>
      </c>
      <c r="BG48">
        <v>4.83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7.78</v>
      </c>
      <c r="BQ48">
        <v>19.329999999999998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16.88</v>
      </c>
      <c r="BX48">
        <v>0</v>
      </c>
      <c r="BY48">
        <v>0</v>
      </c>
      <c r="BZ48">
        <v>39.619999999999997</v>
      </c>
      <c r="CA48">
        <v>0</v>
      </c>
      <c r="CB48">
        <v>0</v>
      </c>
      <c r="CC48">
        <v>24.7</v>
      </c>
      <c r="CD48">
        <v>0</v>
      </c>
      <c r="CE48">
        <v>14.5</v>
      </c>
      <c r="CF48">
        <v>19.329999999999998</v>
      </c>
      <c r="CG48">
        <v>0</v>
      </c>
    </row>
    <row r="49" spans="1:85">
      <c r="A49" t="s">
        <v>365</v>
      </c>
      <c r="G49" t="s">
        <v>91</v>
      </c>
      <c r="H49" s="73">
        <v>395.25999999999993</v>
      </c>
      <c r="I49" s="46">
        <v>66.87</v>
      </c>
      <c r="J49" s="46">
        <v>315.89</v>
      </c>
      <c r="K49" s="46">
        <v>111.81</v>
      </c>
      <c r="L49" s="46">
        <v>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1.93</v>
      </c>
      <c r="Z49">
        <v>46.39</v>
      </c>
      <c r="AA49">
        <v>5.8</v>
      </c>
      <c r="AB49">
        <v>115.97</v>
      </c>
      <c r="AC49">
        <v>0</v>
      </c>
      <c r="AD49">
        <v>0</v>
      </c>
      <c r="AE49">
        <v>0</v>
      </c>
      <c r="AF49">
        <v>0</v>
      </c>
      <c r="AG49">
        <v>37.33</v>
      </c>
      <c r="AH49">
        <v>48.32</v>
      </c>
      <c r="AI49">
        <v>0</v>
      </c>
      <c r="AJ49">
        <v>0</v>
      </c>
      <c r="AK49">
        <v>0</v>
      </c>
      <c r="AL49">
        <v>57.98</v>
      </c>
      <c r="AM49">
        <v>48.32</v>
      </c>
      <c r="AN49">
        <v>0.97</v>
      </c>
      <c r="AO49">
        <v>67.650000000000006</v>
      </c>
      <c r="AP49">
        <v>37.33</v>
      </c>
      <c r="AQ49">
        <v>0</v>
      </c>
      <c r="AR49">
        <v>12.45</v>
      </c>
      <c r="AS49">
        <v>3.87</v>
      </c>
      <c r="AT49">
        <v>4.83</v>
      </c>
      <c r="AU49">
        <v>62.82</v>
      </c>
      <c r="AV49">
        <v>0</v>
      </c>
      <c r="AW49">
        <v>6.76</v>
      </c>
      <c r="AX49">
        <v>0</v>
      </c>
      <c r="AY49">
        <v>0</v>
      </c>
      <c r="AZ49">
        <v>0</v>
      </c>
      <c r="BA49">
        <v>0</v>
      </c>
      <c r="BB49">
        <v>66.87</v>
      </c>
      <c r="BC49">
        <v>52.57</v>
      </c>
      <c r="BD49">
        <v>0</v>
      </c>
      <c r="BE49">
        <v>72.48</v>
      </c>
      <c r="BF49">
        <v>0</v>
      </c>
      <c r="BG49">
        <v>4.83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8</v>
      </c>
      <c r="BQ49">
        <v>19.329999999999998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16.88</v>
      </c>
      <c r="BX49">
        <v>0</v>
      </c>
      <c r="BY49">
        <v>0</v>
      </c>
      <c r="BZ49">
        <v>39.619999999999997</v>
      </c>
      <c r="CA49">
        <v>0</v>
      </c>
      <c r="CB49">
        <v>0</v>
      </c>
      <c r="CC49">
        <v>24.7</v>
      </c>
      <c r="CD49">
        <v>0</v>
      </c>
      <c r="CE49">
        <v>14.5</v>
      </c>
      <c r="CF49">
        <v>19.329999999999998</v>
      </c>
      <c r="CG49">
        <v>0</v>
      </c>
    </row>
    <row r="50" spans="1:85">
      <c r="A50" t="s">
        <v>366</v>
      </c>
      <c r="G50" t="s">
        <v>92</v>
      </c>
      <c r="H50" s="73">
        <v>395.25999999999993</v>
      </c>
      <c r="I50" s="46">
        <v>66.87</v>
      </c>
      <c r="J50" s="46">
        <v>315.89</v>
      </c>
      <c r="K50" s="46">
        <v>111.81</v>
      </c>
      <c r="L50" s="46">
        <v>8.31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1.93</v>
      </c>
      <c r="Z50">
        <v>46.39</v>
      </c>
      <c r="AA50">
        <v>5.8</v>
      </c>
      <c r="AB50">
        <v>115.97</v>
      </c>
      <c r="AC50">
        <v>0</v>
      </c>
      <c r="AD50">
        <v>0</v>
      </c>
      <c r="AE50">
        <v>0</v>
      </c>
      <c r="AF50">
        <v>0</v>
      </c>
      <c r="AG50">
        <v>37.33</v>
      </c>
      <c r="AH50">
        <v>48.32</v>
      </c>
      <c r="AI50">
        <v>0</v>
      </c>
      <c r="AJ50">
        <v>0</v>
      </c>
      <c r="AK50">
        <v>0</v>
      </c>
      <c r="AL50">
        <v>57.98</v>
      </c>
      <c r="AM50">
        <v>48.32</v>
      </c>
      <c r="AN50">
        <v>0.97</v>
      </c>
      <c r="AO50">
        <v>67.650000000000006</v>
      </c>
      <c r="AP50">
        <v>37.33</v>
      </c>
      <c r="AQ50">
        <v>0</v>
      </c>
      <c r="AR50">
        <v>12.45</v>
      </c>
      <c r="AS50">
        <v>3.87</v>
      </c>
      <c r="AT50">
        <v>4.83</v>
      </c>
      <c r="AU50">
        <v>62.82</v>
      </c>
      <c r="AV50">
        <v>0</v>
      </c>
      <c r="AW50">
        <v>6.76</v>
      </c>
      <c r="AX50">
        <v>0</v>
      </c>
      <c r="AY50">
        <v>0</v>
      </c>
      <c r="AZ50">
        <v>0</v>
      </c>
      <c r="BA50">
        <v>0</v>
      </c>
      <c r="BB50">
        <v>66.87</v>
      </c>
      <c r="BC50">
        <v>52.57</v>
      </c>
      <c r="BD50">
        <v>0</v>
      </c>
      <c r="BE50">
        <v>72.48</v>
      </c>
      <c r="BF50">
        <v>0</v>
      </c>
      <c r="BG50">
        <v>4.83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8.31</v>
      </c>
      <c r="BQ50">
        <v>19.329999999999998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16.88</v>
      </c>
      <c r="BX50">
        <v>0</v>
      </c>
      <c r="BY50">
        <v>0</v>
      </c>
      <c r="BZ50">
        <v>39.619999999999997</v>
      </c>
      <c r="CA50">
        <v>0</v>
      </c>
      <c r="CB50">
        <v>0</v>
      </c>
      <c r="CC50">
        <v>24.7</v>
      </c>
      <c r="CD50">
        <v>0</v>
      </c>
      <c r="CE50">
        <v>14.5</v>
      </c>
      <c r="CF50">
        <v>19.329999999999998</v>
      </c>
      <c r="CG50">
        <v>0</v>
      </c>
    </row>
    <row r="51" spans="1:85">
      <c r="A51" t="s">
        <v>367</v>
      </c>
      <c r="G51" t="s">
        <v>93</v>
      </c>
      <c r="H51" s="73">
        <v>397.18</v>
      </c>
      <c r="I51" s="46">
        <v>66.87</v>
      </c>
      <c r="J51" s="46">
        <v>315.70999999999998</v>
      </c>
      <c r="K51" s="46">
        <v>111.81</v>
      </c>
      <c r="L51" s="46">
        <v>8.5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1.93</v>
      </c>
      <c r="Z51">
        <v>46.39</v>
      </c>
      <c r="AA51">
        <v>5.8</v>
      </c>
      <c r="AB51">
        <v>115.97</v>
      </c>
      <c r="AC51">
        <v>0</v>
      </c>
      <c r="AD51">
        <v>14.5</v>
      </c>
      <c r="AE51">
        <v>39.619999999999997</v>
      </c>
      <c r="AF51">
        <v>0</v>
      </c>
      <c r="AG51">
        <v>37.33</v>
      </c>
      <c r="AH51">
        <v>48.32</v>
      </c>
      <c r="AI51">
        <v>0</v>
      </c>
      <c r="AJ51">
        <v>1.93</v>
      </c>
      <c r="AK51">
        <v>0</v>
      </c>
      <c r="AL51">
        <v>57.98</v>
      </c>
      <c r="AM51">
        <v>48.32</v>
      </c>
      <c r="AN51">
        <v>0.97</v>
      </c>
      <c r="AO51">
        <v>67.650000000000006</v>
      </c>
      <c r="AP51">
        <v>37.33</v>
      </c>
      <c r="AQ51">
        <v>0</v>
      </c>
      <c r="AR51">
        <v>12.45</v>
      </c>
      <c r="AS51">
        <v>1.93</v>
      </c>
      <c r="AT51">
        <v>4.83</v>
      </c>
      <c r="AU51">
        <v>62.82</v>
      </c>
      <c r="AV51">
        <v>1.93</v>
      </c>
      <c r="AW51">
        <v>6.76</v>
      </c>
      <c r="AX51">
        <v>19.329999999999998</v>
      </c>
      <c r="AY51">
        <v>0</v>
      </c>
      <c r="AZ51">
        <v>0</v>
      </c>
      <c r="BA51">
        <v>19.329999999999998</v>
      </c>
      <c r="BB51">
        <v>66.87</v>
      </c>
      <c r="BC51">
        <v>52.57</v>
      </c>
      <c r="BD51">
        <v>0</v>
      </c>
      <c r="BE51">
        <v>72.48</v>
      </c>
      <c r="BF51">
        <v>0</v>
      </c>
      <c r="BG51">
        <v>4.83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8.5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16.7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24.7</v>
      </c>
      <c r="CD51">
        <v>0</v>
      </c>
      <c r="CE51">
        <v>0</v>
      </c>
      <c r="CF51">
        <v>0</v>
      </c>
      <c r="CG51">
        <v>0</v>
      </c>
    </row>
    <row r="52" spans="1:85">
      <c r="A52" t="s">
        <v>368</v>
      </c>
      <c r="G52" t="s">
        <v>94</v>
      </c>
      <c r="H52" s="73">
        <v>397.18</v>
      </c>
      <c r="I52" s="46">
        <v>66.87</v>
      </c>
      <c r="J52" s="46">
        <v>315.70999999999998</v>
      </c>
      <c r="K52" s="46">
        <v>111.81</v>
      </c>
      <c r="L52" s="46">
        <v>8.75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1.93</v>
      </c>
      <c r="Z52">
        <v>46.39</v>
      </c>
      <c r="AA52">
        <v>5.8</v>
      </c>
      <c r="AB52">
        <v>115.97</v>
      </c>
      <c r="AC52">
        <v>0</v>
      </c>
      <c r="AD52">
        <v>14.5</v>
      </c>
      <c r="AE52">
        <v>39.619999999999997</v>
      </c>
      <c r="AF52">
        <v>0</v>
      </c>
      <c r="AG52">
        <v>37.33</v>
      </c>
      <c r="AH52">
        <v>48.32</v>
      </c>
      <c r="AI52">
        <v>0</v>
      </c>
      <c r="AJ52">
        <v>1.93</v>
      </c>
      <c r="AK52">
        <v>0</v>
      </c>
      <c r="AL52">
        <v>57.98</v>
      </c>
      <c r="AM52">
        <v>48.32</v>
      </c>
      <c r="AN52">
        <v>0.97</v>
      </c>
      <c r="AO52">
        <v>67.650000000000006</v>
      </c>
      <c r="AP52">
        <v>37.33</v>
      </c>
      <c r="AQ52">
        <v>0</v>
      </c>
      <c r="AR52">
        <v>12.45</v>
      </c>
      <c r="AS52">
        <v>1.93</v>
      </c>
      <c r="AT52">
        <v>4.83</v>
      </c>
      <c r="AU52">
        <v>62.82</v>
      </c>
      <c r="AV52">
        <v>1.93</v>
      </c>
      <c r="AW52">
        <v>6.76</v>
      </c>
      <c r="AX52">
        <v>19.329999999999998</v>
      </c>
      <c r="AY52">
        <v>0</v>
      </c>
      <c r="AZ52">
        <v>0</v>
      </c>
      <c r="BA52">
        <v>19.329999999999998</v>
      </c>
      <c r="BB52">
        <v>66.87</v>
      </c>
      <c r="BC52">
        <v>52.57</v>
      </c>
      <c r="BD52">
        <v>0</v>
      </c>
      <c r="BE52">
        <v>72.48</v>
      </c>
      <c r="BF52">
        <v>0</v>
      </c>
      <c r="BG52">
        <v>4.83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8.75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16.7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24.7</v>
      </c>
      <c r="CD52">
        <v>0</v>
      </c>
      <c r="CE52">
        <v>0</v>
      </c>
      <c r="CF52">
        <v>0</v>
      </c>
      <c r="CG52">
        <v>0</v>
      </c>
    </row>
    <row r="53" spans="1:85">
      <c r="A53" t="s">
        <v>400</v>
      </c>
      <c r="G53" t="s">
        <v>95</v>
      </c>
      <c r="H53" s="73">
        <v>397.18</v>
      </c>
      <c r="I53" s="46">
        <v>66.87</v>
      </c>
      <c r="J53" s="46">
        <v>315.70999999999998</v>
      </c>
      <c r="K53" s="46">
        <v>111.81</v>
      </c>
      <c r="L53" s="46">
        <v>8.84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1.93</v>
      </c>
      <c r="Z53">
        <v>46.39</v>
      </c>
      <c r="AA53">
        <v>5.8</v>
      </c>
      <c r="AB53">
        <v>115.97</v>
      </c>
      <c r="AC53">
        <v>0</v>
      </c>
      <c r="AD53">
        <v>14.5</v>
      </c>
      <c r="AE53">
        <v>39.619999999999997</v>
      </c>
      <c r="AF53">
        <v>0</v>
      </c>
      <c r="AG53">
        <v>37.33</v>
      </c>
      <c r="AH53">
        <v>48.32</v>
      </c>
      <c r="AI53">
        <v>0</v>
      </c>
      <c r="AJ53">
        <v>1.93</v>
      </c>
      <c r="AK53">
        <v>0</v>
      </c>
      <c r="AL53">
        <v>57.98</v>
      </c>
      <c r="AM53">
        <v>48.32</v>
      </c>
      <c r="AN53">
        <v>0.97</v>
      </c>
      <c r="AO53">
        <v>67.650000000000006</v>
      </c>
      <c r="AP53">
        <v>37.33</v>
      </c>
      <c r="AQ53">
        <v>0</v>
      </c>
      <c r="AR53">
        <v>12.45</v>
      </c>
      <c r="AS53">
        <v>1.93</v>
      </c>
      <c r="AT53">
        <v>4.83</v>
      </c>
      <c r="AU53">
        <v>62.82</v>
      </c>
      <c r="AV53">
        <v>1.93</v>
      </c>
      <c r="AW53">
        <v>6.76</v>
      </c>
      <c r="AX53">
        <v>19.329999999999998</v>
      </c>
      <c r="AY53">
        <v>0</v>
      </c>
      <c r="AZ53">
        <v>0</v>
      </c>
      <c r="BA53">
        <v>19.329999999999998</v>
      </c>
      <c r="BB53">
        <v>66.87</v>
      </c>
      <c r="BC53">
        <v>52.57</v>
      </c>
      <c r="BD53">
        <v>0</v>
      </c>
      <c r="BE53">
        <v>72.48</v>
      </c>
      <c r="BF53">
        <v>0</v>
      </c>
      <c r="BG53">
        <v>4.83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8.84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16.7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24.7</v>
      </c>
      <c r="CD53">
        <v>0</v>
      </c>
      <c r="CE53">
        <v>0</v>
      </c>
      <c r="CF53">
        <v>0</v>
      </c>
      <c r="CG53">
        <v>0</v>
      </c>
    </row>
    <row r="54" spans="1:85">
      <c r="A54" t="s">
        <v>399</v>
      </c>
      <c r="G54" t="s">
        <v>96</v>
      </c>
      <c r="H54" s="73">
        <v>397.18</v>
      </c>
      <c r="I54" s="46">
        <v>66.87</v>
      </c>
      <c r="J54" s="46">
        <v>315.70999999999998</v>
      </c>
      <c r="K54" s="46">
        <v>111.81</v>
      </c>
      <c r="L54" s="46">
        <v>8.94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1.93</v>
      </c>
      <c r="Z54">
        <v>46.39</v>
      </c>
      <c r="AA54">
        <v>5.8</v>
      </c>
      <c r="AB54">
        <v>115.97</v>
      </c>
      <c r="AC54">
        <v>0</v>
      </c>
      <c r="AD54">
        <v>14.5</v>
      </c>
      <c r="AE54">
        <v>39.619999999999997</v>
      </c>
      <c r="AF54">
        <v>0</v>
      </c>
      <c r="AG54">
        <v>37.33</v>
      </c>
      <c r="AH54">
        <v>48.32</v>
      </c>
      <c r="AI54">
        <v>0</v>
      </c>
      <c r="AJ54">
        <v>1.93</v>
      </c>
      <c r="AK54">
        <v>0</v>
      </c>
      <c r="AL54">
        <v>57.98</v>
      </c>
      <c r="AM54">
        <v>48.32</v>
      </c>
      <c r="AN54">
        <v>0.97</v>
      </c>
      <c r="AO54">
        <v>67.650000000000006</v>
      </c>
      <c r="AP54">
        <v>37.33</v>
      </c>
      <c r="AQ54">
        <v>0</v>
      </c>
      <c r="AR54">
        <v>12.45</v>
      </c>
      <c r="AS54">
        <v>1.93</v>
      </c>
      <c r="AT54">
        <v>4.83</v>
      </c>
      <c r="AU54">
        <v>62.82</v>
      </c>
      <c r="AV54">
        <v>1.93</v>
      </c>
      <c r="AW54">
        <v>6.76</v>
      </c>
      <c r="AX54">
        <v>19.329999999999998</v>
      </c>
      <c r="AY54">
        <v>0</v>
      </c>
      <c r="AZ54">
        <v>0</v>
      </c>
      <c r="BA54">
        <v>19.329999999999998</v>
      </c>
      <c r="BB54">
        <v>66.87</v>
      </c>
      <c r="BC54">
        <v>52.57</v>
      </c>
      <c r="BD54">
        <v>0</v>
      </c>
      <c r="BE54">
        <v>72.48</v>
      </c>
      <c r="BF54">
        <v>0</v>
      </c>
      <c r="BG54">
        <v>4.83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8.94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16.7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24.7</v>
      </c>
      <c r="CD54">
        <v>0</v>
      </c>
      <c r="CE54">
        <v>0</v>
      </c>
      <c r="CF54">
        <v>0</v>
      </c>
      <c r="CG54">
        <v>0</v>
      </c>
    </row>
    <row r="55" spans="1:85">
      <c r="A55" t="s">
        <v>401</v>
      </c>
      <c r="G55" t="s">
        <v>97</v>
      </c>
      <c r="H55" s="73">
        <v>397.18</v>
      </c>
      <c r="I55" s="46">
        <v>66.87</v>
      </c>
      <c r="J55" s="46">
        <v>315.52999999999997</v>
      </c>
      <c r="K55" s="46">
        <v>111.81</v>
      </c>
      <c r="L55" s="46">
        <v>9.06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1.93</v>
      </c>
      <c r="Z55">
        <v>46.39</v>
      </c>
      <c r="AA55">
        <v>5.8</v>
      </c>
      <c r="AB55">
        <v>115.97</v>
      </c>
      <c r="AC55">
        <v>0</v>
      </c>
      <c r="AD55">
        <v>14.5</v>
      </c>
      <c r="AE55">
        <v>39.619999999999997</v>
      </c>
      <c r="AF55">
        <v>0</v>
      </c>
      <c r="AG55">
        <v>37.33</v>
      </c>
      <c r="AH55">
        <v>48.32</v>
      </c>
      <c r="AI55">
        <v>0</v>
      </c>
      <c r="AJ55">
        <v>1.93</v>
      </c>
      <c r="AK55">
        <v>0</v>
      </c>
      <c r="AL55">
        <v>57.98</v>
      </c>
      <c r="AM55">
        <v>48.32</v>
      </c>
      <c r="AN55">
        <v>0.97</v>
      </c>
      <c r="AO55">
        <v>67.650000000000006</v>
      </c>
      <c r="AP55">
        <v>37.33</v>
      </c>
      <c r="AQ55">
        <v>0</v>
      </c>
      <c r="AR55">
        <v>12.45</v>
      </c>
      <c r="AS55">
        <v>1.93</v>
      </c>
      <c r="AT55">
        <v>4.83</v>
      </c>
      <c r="AU55">
        <v>62.82</v>
      </c>
      <c r="AV55">
        <v>1.93</v>
      </c>
      <c r="AW55">
        <v>6.76</v>
      </c>
      <c r="AX55">
        <v>19.329999999999998</v>
      </c>
      <c r="AY55">
        <v>0</v>
      </c>
      <c r="AZ55">
        <v>0</v>
      </c>
      <c r="BA55">
        <v>19.329999999999998</v>
      </c>
      <c r="BB55">
        <v>66.87</v>
      </c>
      <c r="BC55">
        <v>52.57</v>
      </c>
      <c r="BD55">
        <v>0</v>
      </c>
      <c r="BE55">
        <v>72.48</v>
      </c>
      <c r="BF55">
        <v>0</v>
      </c>
      <c r="BG55">
        <v>4.83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9.06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16.52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24.7</v>
      </c>
      <c r="CD55">
        <v>0</v>
      </c>
      <c r="CE55">
        <v>0</v>
      </c>
      <c r="CF55">
        <v>0</v>
      </c>
      <c r="CG55">
        <v>0</v>
      </c>
    </row>
    <row r="56" spans="1:85">
      <c r="A56" t="s">
        <v>401</v>
      </c>
      <c r="G56" t="s">
        <v>98</v>
      </c>
      <c r="H56" s="73">
        <v>397.18</v>
      </c>
      <c r="I56" s="46">
        <v>66.87</v>
      </c>
      <c r="J56" s="46">
        <v>315.52999999999997</v>
      </c>
      <c r="K56" s="46">
        <v>111.81</v>
      </c>
      <c r="L56" s="46">
        <v>9.08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1.93</v>
      </c>
      <c r="Z56">
        <v>46.39</v>
      </c>
      <c r="AA56">
        <v>5.8</v>
      </c>
      <c r="AB56">
        <v>115.97</v>
      </c>
      <c r="AC56">
        <v>0</v>
      </c>
      <c r="AD56">
        <v>14.5</v>
      </c>
      <c r="AE56">
        <v>39.619999999999997</v>
      </c>
      <c r="AF56">
        <v>0</v>
      </c>
      <c r="AG56">
        <v>37.33</v>
      </c>
      <c r="AH56">
        <v>48.32</v>
      </c>
      <c r="AI56">
        <v>0</v>
      </c>
      <c r="AJ56">
        <v>1.93</v>
      </c>
      <c r="AK56">
        <v>0</v>
      </c>
      <c r="AL56">
        <v>57.98</v>
      </c>
      <c r="AM56">
        <v>48.32</v>
      </c>
      <c r="AN56">
        <v>0.97</v>
      </c>
      <c r="AO56">
        <v>67.650000000000006</v>
      </c>
      <c r="AP56">
        <v>37.33</v>
      </c>
      <c r="AQ56">
        <v>0</v>
      </c>
      <c r="AR56">
        <v>12.45</v>
      </c>
      <c r="AS56">
        <v>1.93</v>
      </c>
      <c r="AT56">
        <v>4.83</v>
      </c>
      <c r="AU56">
        <v>62.82</v>
      </c>
      <c r="AV56">
        <v>1.93</v>
      </c>
      <c r="AW56">
        <v>6.76</v>
      </c>
      <c r="AX56">
        <v>19.329999999999998</v>
      </c>
      <c r="AY56">
        <v>0</v>
      </c>
      <c r="AZ56">
        <v>0</v>
      </c>
      <c r="BA56">
        <v>19.329999999999998</v>
      </c>
      <c r="BB56">
        <v>66.87</v>
      </c>
      <c r="BC56">
        <v>52.57</v>
      </c>
      <c r="BD56">
        <v>0</v>
      </c>
      <c r="BE56">
        <v>72.48</v>
      </c>
      <c r="BF56">
        <v>0</v>
      </c>
      <c r="BG56">
        <v>4.83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9.08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16.52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24.7</v>
      </c>
      <c r="CD56">
        <v>0</v>
      </c>
      <c r="CE56">
        <v>0</v>
      </c>
      <c r="CF56">
        <v>0</v>
      </c>
      <c r="CG56">
        <v>0</v>
      </c>
    </row>
    <row r="57" spans="1:85">
      <c r="G57" t="s">
        <v>99</v>
      </c>
      <c r="H57" s="73">
        <v>397.18</v>
      </c>
      <c r="I57" s="46">
        <v>66.87</v>
      </c>
      <c r="J57" s="46">
        <v>315.52999999999997</v>
      </c>
      <c r="K57" s="46">
        <v>111.81</v>
      </c>
      <c r="L57" s="46">
        <v>8.99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1.93</v>
      </c>
      <c r="Z57">
        <v>46.39</v>
      </c>
      <c r="AA57">
        <v>5.8</v>
      </c>
      <c r="AB57">
        <v>115.97</v>
      </c>
      <c r="AC57">
        <v>0</v>
      </c>
      <c r="AD57">
        <v>14.5</v>
      </c>
      <c r="AE57">
        <v>39.619999999999997</v>
      </c>
      <c r="AF57">
        <v>0</v>
      </c>
      <c r="AG57">
        <v>37.33</v>
      </c>
      <c r="AH57">
        <v>48.32</v>
      </c>
      <c r="AI57">
        <v>0</v>
      </c>
      <c r="AJ57">
        <v>1.93</v>
      </c>
      <c r="AK57">
        <v>0</v>
      </c>
      <c r="AL57">
        <v>57.98</v>
      </c>
      <c r="AM57">
        <v>48.32</v>
      </c>
      <c r="AN57">
        <v>0.97</v>
      </c>
      <c r="AO57">
        <v>67.650000000000006</v>
      </c>
      <c r="AP57">
        <v>37.33</v>
      </c>
      <c r="AQ57">
        <v>0</v>
      </c>
      <c r="AR57">
        <v>12.45</v>
      </c>
      <c r="AS57">
        <v>1.93</v>
      </c>
      <c r="AT57">
        <v>4.83</v>
      </c>
      <c r="AU57">
        <v>62.82</v>
      </c>
      <c r="AV57">
        <v>1.93</v>
      </c>
      <c r="AW57">
        <v>6.76</v>
      </c>
      <c r="AX57">
        <v>19.329999999999998</v>
      </c>
      <c r="AY57">
        <v>0</v>
      </c>
      <c r="AZ57">
        <v>0</v>
      </c>
      <c r="BA57">
        <v>19.329999999999998</v>
      </c>
      <c r="BB57">
        <v>66.87</v>
      </c>
      <c r="BC57">
        <v>52.57</v>
      </c>
      <c r="BD57">
        <v>0</v>
      </c>
      <c r="BE57">
        <v>72.48</v>
      </c>
      <c r="BF57">
        <v>0</v>
      </c>
      <c r="BG57">
        <v>4.83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8.99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16.52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24.7</v>
      </c>
      <c r="CD57">
        <v>0</v>
      </c>
      <c r="CE57">
        <v>0</v>
      </c>
      <c r="CF57">
        <v>0</v>
      </c>
      <c r="CG57">
        <v>0</v>
      </c>
    </row>
    <row r="58" spans="1:85">
      <c r="G58" t="s">
        <v>100</v>
      </c>
      <c r="H58" s="73">
        <v>397.18</v>
      </c>
      <c r="I58" s="46">
        <v>66.87</v>
      </c>
      <c r="J58" s="46">
        <v>315.52999999999997</v>
      </c>
      <c r="K58" s="46">
        <v>111.81</v>
      </c>
      <c r="L58" s="46">
        <v>8.84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1.93</v>
      </c>
      <c r="Z58">
        <v>46.39</v>
      </c>
      <c r="AA58">
        <v>5.8</v>
      </c>
      <c r="AB58">
        <v>115.97</v>
      </c>
      <c r="AC58">
        <v>0</v>
      </c>
      <c r="AD58">
        <v>14.5</v>
      </c>
      <c r="AE58">
        <v>39.619999999999997</v>
      </c>
      <c r="AF58">
        <v>0</v>
      </c>
      <c r="AG58">
        <v>37.33</v>
      </c>
      <c r="AH58">
        <v>48.32</v>
      </c>
      <c r="AI58">
        <v>0</v>
      </c>
      <c r="AJ58">
        <v>1.93</v>
      </c>
      <c r="AK58">
        <v>0</v>
      </c>
      <c r="AL58">
        <v>57.98</v>
      </c>
      <c r="AM58">
        <v>48.32</v>
      </c>
      <c r="AN58">
        <v>0.97</v>
      </c>
      <c r="AO58">
        <v>67.650000000000006</v>
      </c>
      <c r="AP58">
        <v>37.33</v>
      </c>
      <c r="AQ58">
        <v>0</v>
      </c>
      <c r="AR58">
        <v>12.45</v>
      </c>
      <c r="AS58">
        <v>1.93</v>
      </c>
      <c r="AT58">
        <v>4.83</v>
      </c>
      <c r="AU58">
        <v>62.82</v>
      </c>
      <c r="AV58">
        <v>1.93</v>
      </c>
      <c r="AW58">
        <v>6.76</v>
      </c>
      <c r="AX58">
        <v>19.329999999999998</v>
      </c>
      <c r="AY58">
        <v>0</v>
      </c>
      <c r="AZ58">
        <v>0</v>
      </c>
      <c r="BA58">
        <v>19.329999999999998</v>
      </c>
      <c r="BB58">
        <v>66.87</v>
      </c>
      <c r="BC58">
        <v>52.57</v>
      </c>
      <c r="BD58">
        <v>0</v>
      </c>
      <c r="BE58">
        <v>72.48</v>
      </c>
      <c r="BF58">
        <v>0</v>
      </c>
      <c r="BG58">
        <v>4.83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8.84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16.52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24.7</v>
      </c>
      <c r="CD58">
        <v>0</v>
      </c>
      <c r="CE58">
        <v>0</v>
      </c>
      <c r="CF58">
        <v>0</v>
      </c>
      <c r="CG58">
        <v>0</v>
      </c>
    </row>
    <row r="59" spans="1:85">
      <c r="G59" t="s">
        <v>101</v>
      </c>
      <c r="H59" s="73">
        <v>397.18</v>
      </c>
      <c r="I59" s="46">
        <v>66.87</v>
      </c>
      <c r="J59" s="46">
        <v>315.89</v>
      </c>
      <c r="K59" s="46">
        <v>111.81</v>
      </c>
      <c r="L59" s="46">
        <v>8.5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1.93</v>
      </c>
      <c r="Z59">
        <v>46.39</v>
      </c>
      <c r="AA59">
        <v>5.8</v>
      </c>
      <c r="AB59">
        <v>115.97</v>
      </c>
      <c r="AC59">
        <v>0</v>
      </c>
      <c r="AD59">
        <v>14.5</v>
      </c>
      <c r="AE59">
        <v>39.619999999999997</v>
      </c>
      <c r="AF59">
        <v>0</v>
      </c>
      <c r="AG59">
        <v>37.33</v>
      </c>
      <c r="AH59">
        <v>48.32</v>
      </c>
      <c r="AI59">
        <v>0</v>
      </c>
      <c r="AJ59">
        <v>1.93</v>
      </c>
      <c r="AK59">
        <v>0</v>
      </c>
      <c r="AL59">
        <v>57.98</v>
      </c>
      <c r="AM59">
        <v>48.32</v>
      </c>
      <c r="AN59">
        <v>0.97</v>
      </c>
      <c r="AO59">
        <v>67.650000000000006</v>
      </c>
      <c r="AP59">
        <v>37.33</v>
      </c>
      <c r="AQ59">
        <v>0</v>
      </c>
      <c r="AR59">
        <v>12.45</v>
      </c>
      <c r="AS59">
        <v>1.93</v>
      </c>
      <c r="AT59">
        <v>4.83</v>
      </c>
      <c r="AU59">
        <v>62.82</v>
      </c>
      <c r="AV59">
        <v>1.93</v>
      </c>
      <c r="AW59">
        <v>6.76</v>
      </c>
      <c r="AX59">
        <v>19.329999999999998</v>
      </c>
      <c r="AY59">
        <v>0</v>
      </c>
      <c r="AZ59">
        <v>0</v>
      </c>
      <c r="BA59">
        <v>19.329999999999998</v>
      </c>
      <c r="BB59">
        <v>66.87</v>
      </c>
      <c r="BC59">
        <v>52.57</v>
      </c>
      <c r="BD59">
        <v>0</v>
      </c>
      <c r="BE59">
        <v>72.48</v>
      </c>
      <c r="BF59">
        <v>0</v>
      </c>
      <c r="BG59">
        <v>4.83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8.5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16.88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24.7</v>
      </c>
      <c r="CD59">
        <v>0</v>
      </c>
      <c r="CE59">
        <v>0</v>
      </c>
      <c r="CF59">
        <v>0</v>
      </c>
      <c r="CG59">
        <v>0</v>
      </c>
    </row>
    <row r="60" spans="1:85">
      <c r="G60" t="s">
        <v>102</v>
      </c>
      <c r="H60" s="73">
        <v>397.18</v>
      </c>
      <c r="I60" s="46">
        <v>66.87</v>
      </c>
      <c r="J60" s="46">
        <v>315.89</v>
      </c>
      <c r="K60" s="46">
        <v>111.81</v>
      </c>
      <c r="L60" s="46">
        <v>8.36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1.93</v>
      </c>
      <c r="Z60">
        <v>46.39</v>
      </c>
      <c r="AA60">
        <v>5.8</v>
      </c>
      <c r="AB60">
        <v>115.97</v>
      </c>
      <c r="AC60">
        <v>0</v>
      </c>
      <c r="AD60">
        <v>14.5</v>
      </c>
      <c r="AE60">
        <v>39.619999999999997</v>
      </c>
      <c r="AF60">
        <v>0</v>
      </c>
      <c r="AG60">
        <v>37.33</v>
      </c>
      <c r="AH60">
        <v>48.32</v>
      </c>
      <c r="AI60">
        <v>0</v>
      </c>
      <c r="AJ60">
        <v>1.93</v>
      </c>
      <c r="AK60">
        <v>0</v>
      </c>
      <c r="AL60">
        <v>57.98</v>
      </c>
      <c r="AM60">
        <v>48.32</v>
      </c>
      <c r="AN60">
        <v>0.97</v>
      </c>
      <c r="AO60">
        <v>67.650000000000006</v>
      </c>
      <c r="AP60">
        <v>37.33</v>
      </c>
      <c r="AQ60">
        <v>0</v>
      </c>
      <c r="AR60">
        <v>12.45</v>
      </c>
      <c r="AS60">
        <v>1.93</v>
      </c>
      <c r="AT60">
        <v>4.83</v>
      </c>
      <c r="AU60">
        <v>62.82</v>
      </c>
      <c r="AV60">
        <v>1.93</v>
      </c>
      <c r="AW60">
        <v>6.76</v>
      </c>
      <c r="AX60">
        <v>19.329999999999998</v>
      </c>
      <c r="AY60">
        <v>0</v>
      </c>
      <c r="AZ60">
        <v>0</v>
      </c>
      <c r="BA60">
        <v>19.329999999999998</v>
      </c>
      <c r="BB60">
        <v>66.87</v>
      </c>
      <c r="BC60">
        <v>52.57</v>
      </c>
      <c r="BD60">
        <v>0</v>
      </c>
      <c r="BE60">
        <v>72.48</v>
      </c>
      <c r="BF60">
        <v>0</v>
      </c>
      <c r="BG60">
        <v>4.83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8.36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16.88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24.7</v>
      </c>
      <c r="CD60">
        <v>0</v>
      </c>
      <c r="CE60">
        <v>0</v>
      </c>
      <c r="CF60">
        <v>0</v>
      </c>
      <c r="CG60">
        <v>0</v>
      </c>
    </row>
    <row r="61" spans="1:85">
      <c r="G61" t="s">
        <v>103</v>
      </c>
      <c r="H61" s="73">
        <v>397.18</v>
      </c>
      <c r="I61" s="46">
        <v>66.87</v>
      </c>
      <c r="J61" s="46">
        <v>315.89</v>
      </c>
      <c r="K61" s="46">
        <v>111.81</v>
      </c>
      <c r="L61" s="46">
        <v>8.1199999999999992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1.93</v>
      </c>
      <c r="Z61">
        <v>46.39</v>
      </c>
      <c r="AA61">
        <v>5.8</v>
      </c>
      <c r="AB61">
        <v>115.97</v>
      </c>
      <c r="AC61">
        <v>0</v>
      </c>
      <c r="AD61">
        <v>14.5</v>
      </c>
      <c r="AE61">
        <v>39.619999999999997</v>
      </c>
      <c r="AF61">
        <v>0</v>
      </c>
      <c r="AG61">
        <v>37.33</v>
      </c>
      <c r="AH61">
        <v>48.32</v>
      </c>
      <c r="AI61">
        <v>0</v>
      </c>
      <c r="AJ61">
        <v>1.93</v>
      </c>
      <c r="AK61">
        <v>0</v>
      </c>
      <c r="AL61">
        <v>57.98</v>
      </c>
      <c r="AM61">
        <v>48.32</v>
      </c>
      <c r="AN61">
        <v>0.97</v>
      </c>
      <c r="AO61">
        <v>67.650000000000006</v>
      </c>
      <c r="AP61">
        <v>37.33</v>
      </c>
      <c r="AQ61">
        <v>0</v>
      </c>
      <c r="AR61">
        <v>12.45</v>
      </c>
      <c r="AS61">
        <v>1.93</v>
      </c>
      <c r="AT61">
        <v>4.83</v>
      </c>
      <c r="AU61">
        <v>62.82</v>
      </c>
      <c r="AV61">
        <v>1.93</v>
      </c>
      <c r="AW61">
        <v>6.76</v>
      </c>
      <c r="AX61">
        <v>19.329999999999998</v>
      </c>
      <c r="AY61">
        <v>0</v>
      </c>
      <c r="AZ61">
        <v>0</v>
      </c>
      <c r="BA61">
        <v>19.329999999999998</v>
      </c>
      <c r="BB61">
        <v>66.87</v>
      </c>
      <c r="BC61">
        <v>52.57</v>
      </c>
      <c r="BD61">
        <v>0</v>
      </c>
      <c r="BE61">
        <v>72.48</v>
      </c>
      <c r="BF61">
        <v>0</v>
      </c>
      <c r="BG61">
        <v>4.83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8.1199999999999992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16.88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24.7</v>
      </c>
      <c r="CD61">
        <v>0</v>
      </c>
      <c r="CE61">
        <v>0</v>
      </c>
      <c r="CF61">
        <v>0</v>
      </c>
      <c r="CG61">
        <v>0</v>
      </c>
    </row>
    <row r="62" spans="1:85">
      <c r="G62" t="s">
        <v>104</v>
      </c>
      <c r="H62" s="73">
        <v>397.18</v>
      </c>
      <c r="I62" s="46">
        <v>66.87</v>
      </c>
      <c r="J62" s="46">
        <v>315.89</v>
      </c>
      <c r="K62" s="46">
        <v>111.81</v>
      </c>
      <c r="L62" s="46">
        <v>7.83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1.93</v>
      </c>
      <c r="Z62">
        <v>46.39</v>
      </c>
      <c r="AA62">
        <v>5.8</v>
      </c>
      <c r="AB62">
        <v>115.97</v>
      </c>
      <c r="AC62">
        <v>0</v>
      </c>
      <c r="AD62">
        <v>14.5</v>
      </c>
      <c r="AE62">
        <v>39.619999999999997</v>
      </c>
      <c r="AF62">
        <v>0</v>
      </c>
      <c r="AG62">
        <v>37.33</v>
      </c>
      <c r="AH62">
        <v>48.32</v>
      </c>
      <c r="AI62">
        <v>0</v>
      </c>
      <c r="AJ62">
        <v>1.93</v>
      </c>
      <c r="AK62">
        <v>0</v>
      </c>
      <c r="AL62">
        <v>57.98</v>
      </c>
      <c r="AM62">
        <v>48.32</v>
      </c>
      <c r="AN62">
        <v>0.97</v>
      </c>
      <c r="AO62">
        <v>67.650000000000006</v>
      </c>
      <c r="AP62">
        <v>37.33</v>
      </c>
      <c r="AQ62">
        <v>0</v>
      </c>
      <c r="AR62">
        <v>12.45</v>
      </c>
      <c r="AS62">
        <v>1.93</v>
      </c>
      <c r="AT62">
        <v>4.83</v>
      </c>
      <c r="AU62">
        <v>62.82</v>
      </c>
      <c r="AV62">
        <v>1.93</v>
      </c>
      <c r="AW62">
        <v>6.76</v>
      </c>
      <c r="AX62">
        <v>19.329999999999998</v>
      </c>
      <c r="AY62">
        <v>0</v>
      </c>
      <c r="AZ62">
        <v>0</v>
      </c>
      <c r="BA62">
        <v>19.329999999999998</v>
      </c>
      <c r="BB62">
        <v>66.87</v>
      </c>
      <c r="BC62">
        <v>52.57</v>
      </c>
      <c r="BD62">
        <v>0</v>
      </c>
      <c r="BE62">
        <v>72.48</v>
      </c>
      <c r="BF62">
        <v>0</v>
      </c>
      <c r="BG62">
        <v>4.83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7.83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16.88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24.7</v>
      </c>
      <c r="CD62">
        <v>0</v>
      </c>
      <c r="CE62">
        <v>0</v>
      </c>
      <c r="CF62">
        <v>0</v>
      </c>
      <c r="CG62">
        <v>0</v>
      </c>
    </row>
    <row r="63" spans="1:85">
      <c r="G63" t="s">
        <v>105</v>
      </c>
      <c r="H63" s="73">
        <v>397.9</v>
      </c>
      <c r="I63" s="46">
        <v>66.87</v>
      </c>
      <c r="J63" s="46">
        <v>316.36</v>
      </c>
      <c r="K63" s="46">
        <v>111.81</v>
      </c>
      <c r="L63" s="46">
        <v>7.34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1.93</v>
      </c>
      <c r="Z63">
        <v>46.39</v>
      </c>
      <c r="AA63">
        <v>5.8</v>
      </c>
      <c r="AB63">
        <v>115.97</v>
      </c>
      <c r="AC63">
        <v>0</v>
      </c>
      <c r="AD63">
        <v>14.5</v>
      </c>
      <c r="AE63">
        <v>39.619999999999997</v>
      </c>
      <c r="AF63">
        <v>0</v>
      </c>
      <c r="AG63">
        <v>37.33</v>
      </c>
      <c r="AH63">
        <v>48.32</v>
      </c>
      <c r="AI63">
        <v>0</v>
      </c>
      <c r="AJ63">
        <v>1.93</v>
      </c>
      <c r="AK63">
        <v>0</v>
      </c>
      <c r="AL63">
        <v>57.98</v>
      </c>
      <c r="AM63">
        <v>48.32</v>
      </c>
      <c r="AN63">
        <v>0.72</v>
      </c>
      <c r="AO63">
        <v>67.650000000000006</v>
      </c>
      <c r="AP63">
        <v>37.33</v>
      </c>
      <c r="AQ63">
        <v>0</v>
      </c>
      <c r="AR63">
        <v>12.45</v>
      </c>
      <c r="AS63">
        <v>1.93</v>
      </c>
      <c r="AT63">
        <v>4.83</v>
      </c>
      <c r="AU63">
        <v>62.82</v>
      </c>
      <c r="AV63">
        <v>2.9</v>
      </c>
      <c r="AW63">
        <v>6.76</v>
      </c>
      <c r="AX63">
        <v>19.329999999999998</v>
      </c>
      <c r="AY63">
        <v>0</v>
      </c>
      <c r="AZ63">
        <v>0</v>
      </c>
      <c r="BA63">
        <v>19.329999999999998</v>
      </c>
      <c r="BB63">
        <v>66.87</v>
      </c>
      <c r="BC63">
        <v>52.57</v>
      </c>
      <c r="BD63">
        <v>0</v>
      </c>
      <c r="BE63">
        <v>72.48</v>
      </c>
      <c r="BF63">
        <v>0</v>
      </c>
      <c r="BG63">
        <v>4.83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7.34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17.350000000000001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24.7</v>
      </c>
      <c r="CD63">
        <v>0</v>
      </c>
      <c r="CE63">
        <v>0</v>
      </c>
      <c r="CF63">
        <v>0</v>
      </c>
      <c r="CG63">
        <v>0</v>
      </c>
    </row>
    <row r="64" spans="1:85">
      <c r="G64" t="s">
        <v>106</v>
      </c>
      <c r="H64" s="73">
        <v>397.9</v>
      </c>
      <c r="I64" s="46">
        <v>66.87</v>
      </c>
      <c r="J64" s="46">
        <v>316.36</v>
      </c>
      <c r="K64" s="46">
        <v>111.81</v>
      </c>
      <c r="L64" s="46">
        <v>7.1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1.93</v>
      </c>
      <c r="Z64">
        <v>46.39</v>
      </c>
      <c r="AA64">
        <v>5.8</v>
      </c>
      <c r="AB64">
        <v>115.97</v>
      </c>
      <c r="AC64">
        <v>0</v>
      </c>
      <c r="AD64">
        <v>14.5</v>
      </c>
      <c r="AE64">
        <v>39.619999999999997</v>
      </c>
      <c r="AF64">
        <v>0</v>
      </c>
      <c r="AG64">
        <v>37.33</v>
      </c>
      <c r="AH64">
        <v>48.32</v>
      </c>
      <c r="AI64">
        <v>0</v>
      </c>
      <c r="AJ64">
        <v>1.93</v>
      </c>
      <c r="AK64">
        <v>0</v>
      </c>
      <c r="AL64">
        <v>57.98</v>
      </c>
      <c r="AM64">
        <v>48.32</v>
      </c>
      <c r="AN64">
        <v>0.72</v>
      </c>
      <c r="AO64">
        <v>67.650000000000006</v>
      </c>
      <c r="AP64">
        <v>37.33</v>
      </c>
      <c r="AQ64">
        <v>0</v>
      </c>
      <c r="AR64">
        <v>12.45</v>
      </c>
      <c r="AS64">
        <v>1.93</v>
      </c>
      <c r="AT64">
        <v>4.83</v>
      </c>
      <c r="AU64">
        <v>62.82</v>
      </c>
      <c r="AV64">
        <v>2.9</v>
      </c>
      <c r="AW64">
        <v>6.76</v>
      </c>
      <c r="AX64">
        <v>19.329999999999998</v>
      </c>
      <c r="AY64">
        <v>0</v>
      </c>
      <c r="AZ64">
        <v>0</v>
      </c>
      <c r="BA64">
        <v>19.329999999999998</v>
      </c>
      <c r="BB64">
        <v>66.87</v>
      </c>
      <c r="BC64">
        <v>52.57</v>
      </c>
      <c r="BD64">
        <v>0</v>
      </c>
      <c r="BE64">
        <v>72.48</v>
      </c>
      <c r="BF64">
        <v>0</v>
      </c>
      <c r="BG64">
        <v>4.83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7.1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17.350000000000001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24.7</v>
      </c>
      <c r="CD64">
        <v>0</v>
      </c>
      <c r="CE64">
        <v>0</v>
      </c>
      <c r="CF64">
        <v>0</v>
      </c>
      <c r="CG64">
        <v>0</v>
      </c>
    </row>
    <row r="65" spans="7:85">
      <c r="G65" t="s">
        <v>107</v>
      </c>
      <c r="H65" s="73">
        <v>397.9</v>
      </c>
      <c r="I65" s="46">
        <v>66.87</v>
      </c>
      <c r="J65" s="46">
        <v>316.36</v>
      </c>
      <c r="K65" s="46">
        <v>111.81</v>
      </c>
      <c r="L65" s="46">
        <v>6.57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1.93</v>
      </c>
      <c r="Z65">
        <v>46.39</v>
      </c>
      <c r="AA65">
        <v>5.8</v>
      </c>
      <c r="AB65">
        <v>115.97</v>
      </c>
      <c r="AC65">
        <v>0</v>
      </c>
      <c r="AD65">
        <v>14.5</v>
      </c>
      <c r="AE65">
        <v>39.619999999999997</v>
      </c>
      <c r="AF65">
        <v>0</v>
      </c>
      <c r="AG65">
        <v>37.33</v>
      </c>
      <c r="AH65">
        <v>48.32</v>
      </c>
      <c r="AI65">
        <v>0</v>
      </c>
      <c r="AJ65">
        <v>1.93</v>
      </c>
      <c r="AK65">
        <v>0</v>
      </c>
      <c r="AL65">
        <v>57.98</v>
      </c>
      <c r="AM65">
        <v>48.32</v>
      </c>
      <c r="AN65">
        <v>0.72</v>
      </c>
      <c r="AO65">
        <v>67.650000000000006</v>
      </c>
      <c r="AP65">
        <v>37.33</v>
      </c>
      <c r="AQ65">
        <v>0</v>
      </c>
      <c r="AR65">
        <v>12.45</v>
      </c>
      <c r="AS65">
        <v>1.93</v>
      </c>
      <c r="AT65">
        <v>4.83</v>
      </c>
      <c r="AU65">
        <v>62.82</v>
      </c>
      <c r="AV65">
        <v>2.9</v>
      </c>
      <c r="AW65">
        <v>6.76</v>
      </c>
      <c r="AX65">
        <v>19.329999999999998</v>
      </c>
      <c r="AY65">
        <v>0</v>
      </c>
      <c r="AZ65">
        <v>0</v>
      </c>
      <c r="BA65">
        <v>19.329999999999998</v>
      </c>
      <c r="BB65">
        <v>66.87</v>
      </c>
      <c r="BC65">
        <v>52.57</v>
      </c>
      <c r="BD65">
        <v>0</v>
      </c>
      <c r="BE65">
        <v>72.48</v>
      </c>
      <c r="BF65">
        <v>0</v>
      </c>
      <c r="BG65">
        <v>4.83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6.57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17.350000000000001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24.7</v>
      </c>
      <c r="CD65">
        <v>0</v>
      </c>
      <c r="CE65">
        <v>0</v>
      </c>
      <c r="CF65">
        <v>0</v>
      </c>
      <c r="CG65">
        <v>0</v>
      </c>
    </row>
    <row r="66" spans="7:85">
      <c r="G66" t="s">
        <v>108</v>
      </c>
      <c r="H66" s="73">
        <v>397.9</v>
      </c>
      <c r="I66" s="46">
        <v>66.87</v>
      </c>
      <c r="J66" s="46">
        <v>316.36</v>
      </c>
      <c r="K66" s="46">
        <v>111.81</v>
      </c>
      <c r="L66" s="46">
        <v>6.04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1.93</v>
      </c>
      <c r="Z66">
        <v>46.39</v>
      </c>
      <c r="AA66">
        <v>5.8</v>
      </c>
      <c r="AB66">
        <v>115.97</v>
      </c>
      <c r="AC66">
        <v>0</v>
      </c>
      <c r="AD66">
        <v>14.5</v>
      </c>
      <c r="AE66">
        <v>39.619999999999997</v>
      </c>
      <c r="AF66">
        <v>0</v>
      </c>
      <c r="AG66">
        <v>37.33</v>
      </c>
      <c r="AH66">
        <v>48.32</v>
      </c>
      <c r="AI66">
        <v>0</v>
      </c>
      <c r="AJ66">
        <v>1.93</v>
      </c>
      <c r="AK66">
        <v>0</v>
      </c>
      <c r="AL66">
        <v>57.98</v>
      </c>
      <c r="AM66">
        <v>48.32</v>
      </c>
      <c r="AN66">
        <v>0.72</v>
      </c>
      <c r="AO66">
        <v>67.650000000000006</v>
      </c>
      <c r="AP66">
        <v>37.33</v>
      </c>
      <c r="AQ66">
        <v>0</v>
      </c>
      <c r="AR66">
        <v>12.45</v>
      </c>
      <c r="AS66">
        <v>1.93</v>
      </c>
      <c r="AT66">
        <v>4.83</v>
      </c>
      <c r="AU66">
        <v>62.82</v>
      </c>
      <c r="AV66">
        <v>2.9</v>
      </c>
      <c r="AW66">
        <v>6.76</v>
      </c>
      <c r="AX66">
        <v>19.329999999999998</v>
      </c>
      <c r="AY66">
        <v>0</v>
      </c>
      <c r="AZ66">
        <v>0</v>
      </c>
      <c r="BA66">
        <v>19.329999999999998</v>
      </c>
      <c r="BB66">
        <v>66.87</v>
      </c>
      <c r="BC66">
        <v>52.57</v>
      </c>
      <c r="BD66">
        <v>0</v>
      </c>
      <c r="BE66">
        <v>72.48</v>
      </c>
      <c r="BF66">
        <v>0</v>
      </c>
      <c r="BG66">
        <v>4.83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6.04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17.350000000000001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24.7</v>
      </c>
      <c r="CD66">
        <v>0</v>
      </c>
      <c r="CE66">
        <v>0</v>
      </c>
      <c r="CF66">
        <v>0</v>
      </c>
      <c r="CG66">
        <v>0</v>
      </c>
    </row>
    <row r="67" spans="7:85">
      <c r="G67" t="s">
        <v>109</v>
      </c>
      <c r="H67" s="73">
        <v>397.9</v>
      </c>
      <c r="I67" s="46">
        <v>66.87</v>
      </c>
      <c r="J67" s="46">
        <v>317.27</v>
      </c>
      <c r="K67" s="46">
        <v>111.81</v>
      </c>
      <c r="L67" s="46">
        <v>5.61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1.93</v>
      </c>
      <c r="Z67">
        <v>46.39</v>
      </c>
      <c r="AA67">
        <v>5.8</v>
      </c>
      <c r="AB67">
        <v>115.97</v>
      </c>
      <c r="AC67">
        <v>0</v>
      </c>
      <c r="AD67">
        <v>0</v>
      </c>
      <c r="AE67">
        <v>0</v>
      </c>
      <c r="AF67">
        <v>0</v>
      </c>
      <c r="AG67">
        <v>37.33</v>
      </c>
      <c r="AH67">
        <v>48.32</v>
      </c>
      <c r="AI67">
        <v>0</v>
      </c>
      <c r="AJ67">
        <v>1.93</v>
      </c>
      <c r="AK67">
        <v>0</v>
      </c>
      <c r="AL67">
        <v>57.98</v>
      </c>
      <c r="AM67">
        <v>48.32</v>
      </c>
      <c r="AN67">
        <v>0.72</v>
      </c>
      <c r="AO67">
        <v>67.650000000000006</v>
      </c>
      <c r="AP67">
        <v>37.33</v>
      </c>
      <c r="AQ67">
        <v>0</v>
      </c>
      <c r="AR67">
        <v>12.45</v>
      </c>
      <c r="AS67">
        <v>1.93</v>
      </c>
      <c r="AT67">
        <v>4.83</v>
      </c>
      <c r="AU67">
        <v>62.82</v>
      </c>
      <c r="AV67">
        <v>2.9</v>
      </c>
      <c r="AW67">
        <v>6.76</v>
      </c>
      <c r="AX67">
        <v>0</v>
      </c>
      <c r="AY67">
        <v>0</v>
      </c>
      <c r="AZ67">
        <v>0</v>
      </c>
      <c r="BA67">
        <v>0</v>
      </c>
      <c r="BB67">
        <v>66.87</v>
      </c>
      <c r="BC67">
        <v>52.57</v>
      </c>
      <c r="BD67">
        <v>0</v>
      </c>
      <c r="BE67">
        <v>72.48</v>
      </c>
      <c r="BF67">
        <v>0</v>
      </c>
      <c r="BG67">
        <v>4.83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5.61</v>
      </c>
      <c r="BQ67">
        <v>19.329999999999998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18.260000000000002</v>
      </c>
      <c r="BX67">
        <v>0</v>
      </c>
      <c r="BY67">
        <v>0</v>
      </c>
      <c r="BZ67">
        <v>39.619999999999997</v>
      </c>
      <c r="CA67">
        <v>0</v>
      </c>
      <c r="CB67">
        <v>0</v>
      </c>
      <c r="CC67">
        <v>24.7</v>
      </c>
      <c r="CD67">
        <v>0</v>
      </c>
      <c r="CE67">
        <v>14.5</v>
      </c>
      <c r="CF67">
        <v>19.329999999999998</v>
      </c>
      <c r="CG67">
        <v>0</v>
      </c>
    </row>
    <row r="68" spans="7:85">
      <c r="G68" t="s">
        <v>110</v>
      </c>
      <c r="H68" s="73">
        <v>397.9</v>
      </c>
      <c r="I68" s="46">
        <v>66.87</v>
      </c>
      <c r="J68" s="46">
        <v>317.27</v>
      </c>
      <c r="K68" s="46">
        <v>111.81</v>
      </c>
      <c r="L68" s="46">
        <v>5.32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1.93</v>
      </c>
      <c r="Z68">
        <v>46.39</v>
      </c>
      <c r="AA68">
        <v>5.8</v>
      </c>
      <c r="AB68">
        <v>115.97</v>
      </c>
      <c r="AC68">
        <v>0</v>
      </c>
      <c r="AD68">
        <v>0</v>
      </c>
      <c r="AE68">
        <v>0</v>
      </c>
      <c r="AF68">
        <v>0</v>
      </c>
      <c r="AG68">
        <v>37.33</v>
      </c>
      <c r="AH68">
        <v>48.32</v>
      </c>
      <c r="AI68">
        <v>0</v>
      </c>
      <c r="AJ68">
        <v>1.93</v>
      </c>
      <c r="AK68">
        <v>0</v>
      </c>
      <c r="AL68">
        <v>57.98</v>
      </c>
      <c r="AM68">
        <v>48.32</v>
      </c>
      <c r="AN68">
        <v>0.72</v>
      </c>
      <c r="AO68">
        <v>67.650000000000006</v>
      </c>
      <c r="AP68">
        <v>37.33</v>
      </c>
      <c r="AQ68">
        <v>0</v>
      </c>
      <c r="AR68">
        <v>12.45</v>
      </c>
      <c r="AS68">
        <v>1.93</v>
      </c>
      <c r="AT68">
        <v>4.83</v>
      </c>
      <c r="AU68">
        <v>62.82</v>
      </c>
      <c r="AV68">
        <v>2.9</v>
      </c>
      <c r="AW68">
        <v>6.76</v>
      </c>
      <c r="AX68">
        <v>0</v>
      </c>
      <c r="AY68">
        <v>0</v>
      </c>
      <c r="AZ68">
        <v>0</v>
      </c>
      <c r="BA68">
        <v>0</v>
      </c>
      <c r="BB68">
        <v>66.87</v>
      </c>
      <c r="BC68">
        <v>52.57</v>
      </c>
      <c r="BD68">
        <v>0</v>
      </c>
      <c r="BE68">
        <v>72.48</v>
      </c>
      <c r="BF68">
        <v>0</v>
      </c>
      <c r="BG68">
        <v>4.83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5.32</v>
      </c>
      <c r="BQ68">
        <v>19.329999999999998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18.260000000000002</v>
      </c>
      <c r="BX68">
        <v>0</v>
      </c>
      <c r="BY68">
        <v>0</v>
      </c>
      <c r="BZ68">
        <v>39.619999999999997</v>
      </c>
      <c r="CA68">
        <v>0</v>
      </c>
      <c r="CB68">
        <v>0</v>
      </c>
      <c r="CC68">
        <v>24.7</v>
      </c>
      <c r="CD68">
        <v>0</v>
      </c>
      <c r="CE68">
        <v>14.5</v>
      </c>
      <c r="CF68">
        <v>19.329999999999998</v>
      </c>
      <c r="CG68">
        <v>0</v>
      </c>
    </row>
    <row r="69" spans="7:85">
      <c r="G69" t="s">
        <v>111</v>
      </c>
      <c r="H69" s="73">
        <v>397.9</v>
      </c>
      <c r="I69" s="46">
        <v>66.87</v>
      </c>
      <c r="J69" s="46">
        <v>317.27</v>
      </c>
      <c r="K69" s="46">
        <v>111.81</v>
      </c>
      <c r="L69" s="46">
        <v>4.49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1.93</v>
      </c>
      <c r="Z69">
        <v>46.39</v>
      </c>
      <c r="AA69">
        <v>5.8</v>
      </c>
      <c r="AB69">
        <v>115.97</v>
      </c>
      <c r="AC69">
        <v>0</v>
      </c>
      <c r="AD69">
        <v>0</v>
      </c>
      <c r="AE69">
        <v>0</v>
      </c>
      <c r="AF69">
        <v>0</v>
      </c>
      <c r="AG69">
        <v>37.33</v>
      </c>
      <c r="AH69">
        <v>48.32</v>
      </c>
      <c r="AI69">
        <v>0</v>
      </c>
      <c r="AJ69">
        <v>1.93</v>
      </c>
      <c r="AK69">
        <v>0</v>
      </c>
      <c r="AL69">
        <v>57.98</v>
      </c>
      <c r="AM69">
        <v>48.32</v>
      </c>
      <c r="AN69">
        <v>0.72</v>
      </c>
      <c r="AO69">
        <v>67.650000000000006</v>
      </c>
      <c r="AP69">
        <v>37.33</v>
      </c>
      <c r="AQ69">
        <v>0</v>
      </c>
      <c r="AR69">
        <v>12.45</v>
      </c>
      <c r="AS69">
        <v>1.93</v>
      </c>
      <c r="AT69">
        <v>4.83</v>
      </c>
      <c r="AU69">
        <v>62.82</v>
      </c>
      <c r="AV69">
        <v>2.9</v>
      </c>
      <c r="AW69">
        <v>6.76</v>
      </c>
      <c r="AX69">
        <v>0</v>
      </c>
      <c r="AY69">
        <v>0</v>
      </c>
      <c r="AZ69">
        <v>0</v>
      </c>
      <c r="BA69">
        <v>0</v>
      </c>
      <c r="BB69">
        <v>66.87</v>
      </c>
      <c r="BC69">
        <v>52.57</v>
      </c>
      <c r="BD69">
        <v>0</v>
      </c>
      <c r="BE69">
        <v>72.48</v>
      </c>
      <c r="BF69">
        <v>0</v>
      </c>
      <c r="BG69">
        <v>4.83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4.49</v>
      </c>
      <c r="BQ69">
        <v>19.329999999999998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18.260000000000002</v>
      </c>
      <c r="BX69">
        <v>0</v>
      </c>
      <c r="BY69">
        <v>0</v>
      </c>
      <c r="BZ69">
        <v>39.619999999999997</v>
      </c>
      <c r="CA69">
        <v>0</v>
      </c>
      <c r="CB69">
        <v>0</v>
      </c>
      <c r="CC69">
        <v>24.7</v>
      </c>
      <c r="CD69">
        <v>0</v>
      </c>
      <c r="CE69">
        <v>14.5</v>
      </c>
      <c r="CF69">
        <v>19.329999999999998</v>
      </c>
      <c r="CG69">
        <v>0</v>
      </c>
    </row>
    <row r="70" spans="7:85">
      <c r="G70" t="s">
        <v>112</v>
      </c>
      <c r="H70" s="73">
        <v>397.9</v>
      </c>
      <c r="I70" s="46">
        <v>66.87</v>
      </c>
      <c r="J70" s="46">
        <v>317.27</v>
      </c>
      <c r="K70" s="46">
        <v>111.81</v>
      </c>
      <c r="L70" s="46">
        <v>3.33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1.93</v>
      </c>
      <c r="Z70">
        <v>46.39</v>
      </c>
      <c r="AA70">
        <v>5.8</v>
      </c>
      <c r="AB70">
        <v>115.97</v>
      </c>
      <c r="AC70">
        <v>0</v>
      </c>
      <c r="AD70">
        <v>0</v>
      </c>
      <c r="AE70">
        <v>0</v>
      </c>
      <c r="AF70">
        <v>0</v>
      </c>
      <c r="AG70">
        <v>37.33</v>
      </c>
      <c r="AH70">
        <v>48.32</v>
      </c>
      <c r="AI70">
        <v>0</v>
      </c>
      <c r="AJ70">
        <v>1.93</v>
      </c>
      <c r="AK70">
        <v>0</v>
      </c>
      <c r="AL70">
        <v>57.98</v>
      </c>
      <c r="AM70">
        <v>48.32</v>
      </c>
      <c r="AN70">
        <v>0.72</v>
      </c>
      <c r="AO70">
        <v>67.650000000000006</v>
      </c>
      <c r="AP70">
        <v>37.33</v>
      </c>
      <c r="AQ70">
        <v>0</v>
      </c>
      <c r="AR70">
        <v>12.45</v>
      </c>
      <c r="AS70">
        <v>1.93</v>
      </c>
      <c r="AT70">
        <v>4.83</v>
      </c>
      <c r="AU70">
        <v>62.82</v>
      </c>
      <c r="AV70">
        <v>2.9</v>
      </c>
      <c r="AW70">
        <v>6.76</v>
      </c>
      <c r="AX70">
        <v>0</v>
      </c>
      <c r="AY70">
        <v>0</v>
      </c>
      <c r="AZ70">
        <v>0</v>
      </c>
      <c r="BA70">
        <v>0</v>
      </c>
      <c r="BB70">
        <v>66.87</v>
      </c>
      <c r="BC70">
        <v>52.57</v>
      </c>
      <c r="BD70">
        <v>0</v>
      </c>
      <c r="BE70">
        <v>72.48</v>
      </c>
      <c r="BF70">
        <v>0</v>
      </c>
      <c r="BG70">
        <v>4.83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3.33</v>
      </c>
      <c r="BQ70">
        <v>19.329999999999998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18.260000000000002</v>
      </c>
      <c r="BX70">
        <v>0</v>
      </c>
      <c r="BY70">
        <v>0</v>
      </c>
      <c r="BZ70">
        <v>39.619999999999997</v>
      </c>
      <c r="CA70">
        <v>0</v>
      </c>
      <c r="CB70">
        <v>0</v>
      </c>
      <c r="CC70">
        <v>24.7</v>
      </c>
      <c r="CD70">
        <v>0</v>
      </c>
      <c r="CE70">
        <v>14.5</v>
      </c>
      <c r="CF70">
        <v>19.329999999999998</v>
      </c>
      <c r="CG70">
        <v>0</v>
      </c>
    </row>
    <row r="71" spans="7:85">
      <c r="G71" t="s">
        <v>113</v>
      </c>
      <c r="H71" s="73">
        <v>397.86</v>
      </c>
      <c r="I71" s="46">
        <v>66.87</v>
      </c>
      <c r="J71" s="46">
        <v>374.74</v>
      </c>
      <c r="K71" s="46">
        <v>111.81</v>
      </c>
      <c r="L71" s="46">
        <v>2.42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1.93</v>
      </c>
      <c r="Z71">
        <v>0</v>
      </c>
      <c r="AA71">
        <v>0</v>
      </c>
      <c r="AB71">
        <v>115.97</v>
      </c>
      <c r="AC71">
        <v>0</v>
      </c>
      <c r="AD71">
        <v>0</v>
      </c>
      <c r="AE71">
        <v>0</v>
      </c>
      <c r="AF71">
        <v>0</v>
      </c>
      <c r="AG71">
        <v>37.33</v>
      </c>
      <c r="AH71">
        <v>48.32</v>
      </c>
      <c r="AI71">
        <v>0</v>
      </c>
      <c r="AJ71">
        <v>1.93</v>
      </c>
      <c r="AK71">
        <v>0</v>
      </c>
      <c r="AL71">
        <v>0</v>
      </c>
      <c r="AM71">
        <v>48.32</v>
      </c>
      <c r="AN71">
        <v>0.68</v>
      </c>
      <c r="AO71">
        <v>67.650000000000006</v>
      </c>
      <c r="AP71">
        <v>37.33</v>
      </c>
      <c r="AQ71">
        <v>0</v>
      </c>
      <c r="AR71">
        <v>12.45</v>
      </c>
      <c r="AS71">
        <v>1.93</v>
      </c>
      <c r="AT71">
        <v>0</v>
      </c>
      <c r="AU71">
        <v>62.82</v>
      </c>
      <c r="AV71">
        <v>2.9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66.87</v>
      </c>
      <c r="BC71">
        <v>109.2</v>
      </c>
      <c r="BD71">
        <v>0</v>
      </c>
      <c r="BE71">
        <v>72.48</v>
      </c>
      <c r="BF71">
        <v>0</v>
      </c>
      <c r="BG71">
        <v>4.83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2.42</v>
      </c>
      <c r="BQ71">
        <v>19.329999999999998</v>
      </c>
      <c r="BR71">
        <v>0</v>
      </c>
      <c r="BS71">
        <v>6.76</v>
      </c>
      <c r="BT71">
        <v>5.8</v>
      </c>
      <c r="BU71">
        <v>46.39</v>
      </c>
      <c r="BV71">
        <v>4.83</v>
      </c>
      <c r="BW71">
        <v>19.100000000000001</v>
      </c>
      <c r="BX71">
        <v>57.98</v>
      </c>
      <c r="BY71">
        <v>0</v>
      </c>
      <c r="BZ71">
        <v>39.619999999999997</v>
      </c>
      <c r="CA71">
        <v>0</v>
      </c>
      <c r="CB71">
        <v>0</v>
      </c>
      <c r="CC71">
        <v>24.7</v>
      </c>
      <c r="CD71">
        <v>0</v>
      </c>
      <c r="CE71">
        <v>14.5</v>
      </c>
      <c r="CF71">
        <v>19.329999999999998</v>
      </c>
      <c r="CG71">
        <v>0</v>
      </c>
    </row>
    <row r="72" spans="7:85">
      <c r="G72" t="s">
        <v>114</v>
      </c>
      <c r="H72" s="73">
        <v>397.86</v>
      </c>
      <c r="I72" s="46">
        <v>66.87</v>
      </c>
      <c r="J72" s="46">
        <v>374.74</v>
      </c>
      <c r="K72" s="46">
        <v>111.81</v>
      </c>
      <c r="L72" s="46">
        <v>1.85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1.93</v>
      </c>
      <c r="Z72">
        <v>0</v>
      </c>
      <c r="AA72">
        <v>0</v>
      </c>
      <c r="AB72">
        <v>115.97</v>
      </c>
      <c r="AC72">
        <v>0</v>
      </c>
      <c r="AD72">
        <v>0</v>
      </c>
      <c r="AE72">
        <v>0</v>
      </c>
      <c r="AF72">
        <v>0</v>
      </c>
      <c r="AG72">
        <v>37.33</v>
      </c>
      <c r="AH72">
        <v>48.32</v>
      </c>
      <c r="AI72">
        <v>0</v>
      </c>
      <c r="AJ72">
        <v>1.93</v>
      </c>
      <c r="AK72">
        <v>0</v>
      </c>
      <c r="AL72">
        <v>0</v>
      </c>
      <c r="AM72">
        <v>48.32</v>
      </c>
      <c r="AN72">
        <v>0.68</v>
      </c>
      <c r="AO72">
        <v>67.650000000000006</v>
      </c>
      <c r="AP72">
        <v>37.33</v>
      </c>
      <c r="AQ72">
        <v>0</v>
      </c>
      <c r="AR72">
        <v>12.45</v>
      </c>
      <c r="AS72">
        <v>1.93</v>
      </c>
      <c r="AT72">
        <v>0</v>
      </c>
      <c r="AU72">
        <v>62.82</v>
      </c>
      <c r="AV72">
        <v>2.9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66.87</v>
      </c>
      <c r="BC72">
        <v>109.2</v>
      </c>
      <c r="BD72">
        <v>0</v>
      </c>
      <c r="BE72">
        <v>72.48</v>
      </c>
      <c r="BF72">
        <v>0</v>
      </c>
      <c r="BG72">
        <v>4.83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1.85</v>
      </c>
      <c r="BQ72">
        <v>19.329999999999998</v>
      </c>
      <c r="BR72">
        <v>0</v>
      </c>
      <c r="BS72">
        <v>6.76</v>
      </c>
      <c r="BT72">
        <v>5.8</v>
      </c>
      <c r="BU72">
        <v>46.39</v>
      </c>
      <c r="BV72">
        <v>4.83</v>
      </c>
      <c r="BW72">
        <v>19.100000000000001</v>
      </c>
      <c r="BX72">
        <v>57.98</v>
      </c>
      <c r="BY72">
        <v>0</v>
      </c>
      <c r="BZ72">
        <v>39.619999999999997</v>
      </c>
      <c r="CA72">
        <v>0</v>
      </c>
      <c r="CB72">
        <v>0</v>
      </c>
      <c r="CC72">
        <v>24.7</v>
      </c>
      <c r="CD72">
        <v>0</v>
      </c>
      <c r="CE72">
        <v>14.5</v>
      </c>
      <c r="CF72">
        <v>19.329999999999998</v>
      </c>
      <c r="CG72">
        <v>0</v>
      </c>
    </row>
    <row r="73" spans="7:85">
      <c r="G73" t="s">
        <v>115</v>
      </c>
      <c r="H73" s="73">
        <v>397.86</v>
      </c>
      <c r="I73" s="46">
        <v>66.87</v>
      </c>
      <c r="J73" s="46">
        <v>374.74</v>
      </c>
      <c r="K73" s="46">
        <v>111.81</v>
      </c>
      <c r="L73" s="46">
        <v>1.21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1.93</v>
      </c>
      <c r="Z73">
        <v>0</v>
      </c>
      <c r="AA73">
        <v>0</v>
      </c>
      <c r="AB73">
        <v>115.97</v>
      </c>
      <c r="AC73">
        <v>0</v>
      </c>
      <c r="AD73">
        <v>0</v>
      </c>
      <c r="AE73">
        <v>0</v>
      </c>
      <c r="AF73">
        <v>0</v>
      </c>
      <c r="AG73">
        <v>37.33</v>
      </c>
      <c r="AH73">
        <v>48.32</v>
      </c>
      <c r="AI73">
        <v>0</v>
      </c>
      <c r="AJ73">
        <v>1.93</v>
      </c>
      <c r="AK73">
        <v>0</v>
      </c>
      <c r="AL73">
        <v>0</v>
      </c>
      <c r="AM73">
        <v>48.32</v>
      </c>
      <c r="AN73">
        <v>0.68</v>
      </c>
      <c r="AO73">
        <v>67.650000000000006</v>
      </c>
      <c r="AP73">
        <v>37.33</v>
      </c>
      <c r="AQ73">
        <v>0</v>
      </c>
      <c r="AR73">
        <v>12.45</v>
      </c>
      <c r="AS73">
        <v>1.93</v>
      </c>
      <c r="AT73">
        <v>0</v>
      </c>
      <c r="AU73">
        <v>62.82</v>
      </c>
      <c r="AV73">
        <v>2.9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66.87</v>
      </c>
      <c r="BC73">
        <v>109.2</v>
      </c>
      <c r="BD73">
        <v>0</v>
      </c>
      <c r="BE73">
        <v>72.48</v>
      </c>
      <c r="BF73">
        <v>0</v>
      </c>
      <c r="BG73">
        <v>4.83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1.21</v>
      </c>
      <c r="BQ73">
        <v>19.329999999999998</v>
      </c>
      <c r="BR73">
        <v>0</v>
      </c>
      <c r="BS73">
        <v>6.76</v>
      </c>
      <c r="BT73">
        <v>5.8</v>
      </c>
      <c r="BU73">
        <v>46.39</v>
      </c>
      <c r="BV73">
        <v>4.83</v>
      </c>
      <c r="BW73">
        <v>19.100000000000001</v>
      </c>
      <c r="BX73">
        <v>57.98</v>
      </c>
      <c r="BY73">
        <v>0</v>
      </c>
      <c r="BZ73">
        <v>39.619999999999997</v>
      </c>
      <c r="CA73">
        <v>0</v>
      </c>
      <c r="CB73">
        <v>0</v>
      </c>
      <c r="CC73">
        <v>24.7</v>
      </c>
      <c r="CD73">
        <v>0</v>
      </c>
      <c r="CE73">
        <v>14.5</v>
      </c>
      <c r="CF73">
        <v>19.329999999999998</v>
      </c>
      <c r="CG73">
        <v>0</v>
      </c>
    </row>
    <row r="74" spans="7:85">
      <c r="G74" t="s">
        <v>116</v>
      </c>
      <c r="H74" s="73">
        <v>397.86</v>
      </c>
      <c r="I74" s="46">
        <v>66.87</v>
      </c>
      <c r="J74" s="46">
        <v>374.74</v>
      </c>
      <c r="K74" s="46">
        <v>111.81</v>
      </c>
      <c r="L74" s="46">
        <v>0.86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1.93</v>
      </c>
      <c r="Z74">
        <v>0</v>
      </c>
      <c r="AA74">
        <v>0</v>
      </c>
      <c r="AB74">
        <v>115.97</v>
      </c>
      <c r="AC74">
        <v>0</v>
      </c>
      <c r="AD74">
        <v>0</v>
      </c>
      <c r="AE74">
        <v>0</v>
      </c>
      <c r="AF74">
        <v>0</v>
      </c>
      <c r="AG74">
        <v>37.33</v>
      </c>
      <c r="AH74">
        <v>48.32</v>
      </c>
      <c r="AI74">
        <v>0</v>
      </c>
      <c r="AJ74">
        <v>1.93</v>
      </c>
      <c r="AK74">
        <v>0</v>
      </c>
      <c r="AL74">
        <v>0</v>
      </c>
      <c r="AM74">
        <v>48.32</v>
      </c>
      <c r="AN74">
        <v>0.68</v>
      </c>
      <c r="AO74">
        <v>67.650000000000006</v>
      </c>
      <c r="AP74">
        <v>37.33</v>
      </c>
      <c r="AQ74">
        <v>0</v>
      </c>
      <c r="AR74">
        <v>12.45</v>
      </c>
      <c r="AS74">
        <v>1.93</v>
      </c>
      <c r="AT74">
        <v>0</v>
      </c>
      <c r="AU74">
        <v>62.82</v>
      </c>
      <c r="AV74">
        <v>2.9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66.87</v>
      </c>
      <c r="BC74">
        <v>109.2</v>
      </c>
      <c r="BD74">
        <v>0</v>
      </c>
      <c r="BE74">
        <v>72.48</v>
      </c>
      <c r="BF74">
        <v>0</v>
      </c>
      <c r="BG74">
        <v>4.83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0.86</v>
      </c>
      <c r="BQ74">
        <v>19.329999999999998</v>
      </c>
      <c r="BR74">
        <v>0</v>
      </c>
      <c r="BS74">
        <v>6.76</v>
      </c>
      <c r="BT74">
        <v>5.8</v>
      </c>
      <c r="BU74">
        <v>46.39</v>
      </c>
      <c r="BV74">
        <v>4.83</v>
      </c>
      <c r="BW74">
        <v>19.100000000000001</v>
      </c>
      <c r="BX74">
        <v>57.98</v>
      </c>
      <c r="BY74">
        <v>0</v>
      </c>
      <c r="BZ74">
        <v>39.619999999999997</v>
      </c>
      <c r="CA74">
        <v>0</v>
      </c>
      <c r="CB74">
        <v>0</v>
      </c>
      <c r="CC74">
        <v>24.7</v>
      </c>
      <c r="CD74">
        <v>0</v>
      </c>
      <c r="CE74">
        <v>14.5</v>
      </c>
      <c r="CF74">
        <v>19.329999999999998</v>
      </c>
      <c r="CG74">
        <v>0</v>
      </c>
    </row>
    <row r="75" spans="7:85">
      <c r="G75" t="s">
        <v>117</v>
      </c>
      <c r="H75" s="73">
        <v>324.40999999999997</v>
      </c>
      <c r="I75" s="46">
        <v>66.87</v>
      </c>
      <c r="J75" s="46">
        <v>396.28</v>
      </c>
      <c r="K75" s="46">
        <v>111.81</v>
      </c>
      <c r="L75" s="46">
        <v>0.53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1.93</v>
      </c>
      <c r="Z75">
        <v>0</v>
      </c>
      <c r="AA75">
        <v>0</v>
      </c>
      <c r="AB75">
        <v>115.97</v>
      </c>
      <c r="AC75">
        <v>0</v>
      </c>
      <c r="AD75">
        <v>0</v>
      </c>
      <c r="AE75">
        <v>0</v>
      </c>
      <c r="AF75">
        <v>0</v>
      </c>
      <c r="AG75">
        <v>37.33</v>
      </c>
      <c r="AH75">
        <v>0</v>
      </c>
      <c r="AI75">
        <v>0</v>
      </c>
      <c r="AJ75">
        <v>1.93</v>
      </c>
      <c r="AK75">
        <v>0</v>
      </c>
      <c r="AL75">
        <v>0</v>
      </c>
      <c r="AM75">
        <v>0</v>
      </c>
      <c r="AN75">
        <v>0.68</v>
      </c>
      <c r="AO75">
        <v>67.650000000000006</v>
      </c>
      <c r="AP75">
        <v>37.33</v>
      </c>
      <c r="AQ75">
        <v>0</v>
      </c>
      <c r="AR75">
        <v>12.45</v>
      </c>
      <c r="AS75">
        <v>1.93</v>
      </c>
      <c r="AT75">
        <v>0</v>
      </c>
      <c r="AU75">
        <v>26.09</v>
      </c>
      <c r="AV75">
        <v>1.93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66.87</v>
      </c>
      <c r="BC75">
        <v>167.19</v>
      </c>
      <c r="BD75">
        <v>0</v>
      </c>
      <c r="BE75">
        <v>0</v>
      </c>
      <c r="BF75">
        <v>0</v>
      </c>
      <c r="BG75">
        <v>4.83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0.53</v>
      </c>
      <c r="BQ75">
        <v>19.329999999999998</v>
      </c>
      <c r="BR75">
        <v>0</v>
      </c>
      <c r="BS75">
        <v>6.76</v>
      </c>
      <c r="BT75">
        <v>5.8</v>
      </c>
      <c r="BU75">
        <v>46.39</v>
      </c>
      <c r="BV75">
        <v>4.83</v>
      </c>
      <c r="BW75">
        <v>19.38</v>
      </c>
      <c r="BX75">
        <v>57.98</v>
      </c>
      <c r="BY75">
        <v>0</v>
      </c>
      <c r="BZ75">
        <v>39.619999999999997</v>
      </c>
      <c r="CA75">
        <v>48.32</v>
      </c>
      <c r="CB75">
        <v>48.32</v>
      </c>
      <c r="CC75">
        <v>24.7</v>
      </c>
      <c r="CD75">
        <v>0</v>
      </c>
      <c r="CE75">
        <v>14.5</v>
      </c>
      <c r="CF75">
        <v>19.329999999999998</v>
      </c>
      <c r="CG75">
        <v>0</v>
      </c>
    </row>
    <row r="76" spans="7:85">
      <c r="G76" t="s">
        <v>118</v>
      </c>
      <c r="H76" s="73">
        <v>324.40999999999997</v>
      </c>
      <c r="I76" s="46">
        <v>66.87</v>
      </c>
      <c r="J76" s="46">
        <v>396.28</v>
      </c>
      <c r="K76" s="46">
        <v>111.81</v>
      </c>
      <c r="L76" s="46">
        <v>0.24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1.93</v>
      </c>
      <c r="Z76">
        <v>0</v>
      </c>
      <c r="AA76">
        <v>0</v>
      </c>
      <c r="AB76">
        <v>115.97</v>
      </c>
      <c r="AC76">
        <v>0</v>
      </c>
      <c r="AD76">
        <v>0</v>
      </c>
      <c r="AE76">
        <v>0</v>
      </c>
      <c r="AF76">
        <v>0</v>
      </c>
      <c r="AG76">
        <v>37.33</v>
      </c>
      <c r="AH76">
        <v>0</v>
      </c>
      <c r="AI76">
        <v>0</v>
      </c>
      <c r="AJ76">
        <v>1.93</v>
      </c>
      <c r="AK76">
        <v>0</v>
      </c>
      <c r="AL76">
        <v>0</v>
      </c>
      <c r="AM76">
        <v>0</v>
      </c>
      <c r="AN76">
        <v>0.68</v>
      </c>
      <c r="AO76">
        <v>67.650000000000006</v>
      </c>
      <c r="AP76">
        <v>37.33</v>
      </c>
      <c r="AQ76">
        <v>0</v>
      </c>
      <c r="AR76">
        <v>12.45</v>
      </c>
      <c r="AS76">
        <v>1.93</v>
      </c>
      <c r="AT76">
        <v>0</v>
      </c>
      <c r="AU76">
        <v>26.09</v>
      </c>
      <c r="AV76">
        <v>1.93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66.87</v>
      </c>
      <c r="BC76">
        <v>167.19</v>
      </c>
      <c r="BD76">
        <v>0</v>
      </c>
      <c r="BE76">
        <v>0</v>
      </c>
      <c r="BF76">
        <v>0</v>
      </c>
      <c r="BG76">
        <v>4.83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0.24</v>
      </c>
      <c r="BQ76">
        <v>19.329999999999998</v>
      </c>
      <c r="BR76">
        <v>0</v>
      </c>
      <c r="BS76">
        <v>6.76</v>
      </c>
      <c r="BT76">
        <v>5.8</v>
      </c>
      <c r="BU76">
        <v>46.39</v>
      </c>
      <c r="BV76">
        <v>4.83</v>
      </c>
      <c r="BW76">
        <v>19.38</v>
      </c>
      <c r="BX76">
        <v>57.98</v>
      </c>
      <c r="BY76">
        <v>0</v>
      </c>
      <c r="BZ76">
        <v>39.619999999999997</v>
      </c>
      <c r="CA76">
        <v>48.32</v>
      </c>
      <c r="CB76">
        <v>48.32</v>
      </c>
      <c r="CC76">
        <v>24.7</v>
      </c>
      <c r="CD76">
        <v>0</v>
      </c>
      <c r="CE76">
        <v>14.5</v>
      </c>
      <c r="CF76">
        <v>19.329999999999998</v>
      </c>
      <c r="CG76">
        <v>0</v>
      </c>
    </row>
    <row r="77" spans="7:85">
      <c r="G77" t="s">
        <v>119</v>
      </c>
      <c r="H77" s="73">
        <v>324.40999999999997</v>
      </c>
      <c r="I77" s="46">
        <v>66.87</v>
      </c>
      <c r="J77" s="46">
        <v>396.28</v>
      </c>
      <c r="K77" s="46">
        <v>111.81</v>
      </c>
      <c r="L77" s="46">
        <v>0.1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1.93</v>
      </c>
      <c r="Z77">
        <v>0</v>
      </c>
      <c r="AA77">
        <v>0</v>
      </c>
      <c r="AB77">
        <v>115.97</v>
      </c>
      <c r="AC77">
        <v>0</v>
      </c>
      <c r="AD77">
        <v>0</v>
      </c>
      <c r="AE77">
        <v>0</v>
      </c>
      <c r="AF77">
        <v>0</v>
      </c>
      <c r="AG77">
        <v>37.33</v>
      </c>
      <c r="AH77">
        <v>0</v>
      </c>
      <c r="AI77">
        <v>0</v>
      </c>
      <c r="AJ77">
        <v>1.93</v>
      </c>
      <c r="AK77">
        <v>0</v>
      </c>
      <c r="AL77">
        <v>0</v>
      </c>
      <c r="AM77">
        <v>0</v>
      </c>
      <c r="AN77">
        <v>0.68</v>
      </c>
      <c r="AO77">
        <v>67.650000000000006</v>
      </c>
      <c r="AP77">
        <v>37.33</v>
      </c>
      <c r="AQ77">
        <v>0</v>
      </c>
      <c r="AR77">
        <v>12.45</v>
      </c>
      <c r="AS77">
        <v>1.93</v>
      </c>
      <c r="AT77">
        <v>0</v>
      </c>
      <c r="AU77">
        <v>26.09</v>
      </c>
      <c r="AV77">
        <v>1.93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66.87</v>
      </c>
      <c r="BC77">
        <v>167.19</v>
      </c>
      <c r="BD77">
        <v>0</v>
      </c>
      <c r="BE77">
        <v>0</v>
      </c>
      <c r="BF77">
        <v>0</v>
      </c>
      <c r="BG77">
        <v>4.83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0.1</v>
      </c>
      <c r="BQ77">
        <v>19.329999999999998</v>
      </c>
      <c r="BR77">
        <v>0</v>
      </c>
      <c r="BS77">
        <v>6.76</v>
      </c>
      <c r="BT77">
        <v>5.8</v>
      </c>
      <c r="BU77">
        <v>46.39</v>
      </c>
      <c r="BV77">
        <v>4.83</v>
      </c>
      <c r="BW77">
        <v>19.38</v>
      </c>
      <c r="BX77">
        <v>57.98</v>
      </c>
      <c r="BY77">
        <v>0</v>
      </c>
      <c r="BZ77">
        <v>39.619999999999997</v>
      </c>
      <c r="CA77">
        <v>48.32</v>
      </c>
      <c r="CB77">
        <v>48.32</v>
      </c>
      <c r="CC77">
        <v>24.7</v>
      </c>
      <c r="CD77">
        <v>0</v>
      </c>
      <c r="CE77">
        <v>14.5</v>
      </c>
      <c r="CF77">
        <v>19.329999999999998</v>
      </c>
      <c r="CG77">
        <v>0</v>
      </c>
    </row>
    <row r="78" spans="7:85">
      <c r="G78" t="s">
        <v>120</v>
      </c>
      <c r="H78" s="73">
        <v>324.40999999999997</v>
      </c>
      <c r="I78" s="46">
        <v>66.87</v>
      </c>
      <c r="J78" s="46">
        <v>396.28</v>
      </c>
      <c r="K78" s="46">
        <v>111.81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1.93</v>
      </c>
      <c r="Z78">
        <v>0</v>
      </c>
      <c r="AA78">
        <v>0</v>
      </c>
      <c r="AB78">
        <v>115.97</v>
      </c>
      <c r="AC78">
        <v>0</v>
      </c>
      <c r="AD78">
        <v>0</v>
      </c>
      <c r="AE78">
        <v>0</v>
      </c>
      <c r="AF78">
        <v>0</v>
      </c>
      <c r="AG78">
        <v>37.33</v>
      </c>
      <c r="AH78">
        <v>0</v>
      </c>
      <c r="AI78">
        <v>0</v>
      </c>
      <c r="AJ78">
        <v>1.93</v>
      </c>
      <c r="AK78">
        <v>0</v>
      </c>
      <c r="AL78">
        <v>0</v>
      </c>
      <c r="AM78">
        <v>0</v>
      </c>
      <c r="AN78">
        <v>0.68</v>
      </c>
      <c r="AO78">
        <v>67.650000000000006</v>
      </c>
      <c r="AP78">
        <v>37.33</v>
      </c>
      <c r="AQ78">
        <v>0</v>
      </c>
      <c r="AR78">
        <v>12.45</v>
      </c>
      <c r="AS78">
        <v>1.93</v>
      </c>
      <c r="AT78">
        <v>0</v>
      </c>
      <c r="AU78">
        <v>26.09</v>
      </c>
      <c r="AV78">
        <v>1.93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66.87</v>
      </c>
      <c r="BC78">
        <v>167.19</v>
      </c>
      <c r="BD78">
        <v>0</v>
      </c>
      <c r="BE78">
        <v>0</v>
      </c>
      <c r="BF78">
        <v>0</v>
      </c>
      <c r="BG78">
        <v>4.83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19.329999999999998</v>
      </c>
      <c r="BR78">
        <v>0</v>
      </c>
      <c r="BS78">
        <v>6.76</v>
      </c>
      <c r="BT78">
        <v>5.8</v>
      </c>
      <c r="BU78">
        <v>46.39</v>
      </c>
      <c r="BV78">
        <v>4.83</v>
      </c>
      <c r="BW78">
        <v>19.38</v>
      </c>
      <c r="BX78">
        <v>57.98</v>
      </c>
      <c r="BY78">
        <v>0</v>
      </c>
      <c r="BZ78">
        <v>39.619999999999997</v>
      </c>
      <c r="CA78">
        <v>48.32</v>
      </c>
      <c r="CB78">
        <v>48.32</v>
      </c>
      <c r="CC78">
        <v>24.7</v>
      </c>
      <c r="CD78">
        <v>0</v>
      </c>
      <c r="CE78">
        <v>14.5</v>
      </c>
      <c r="CF78">
        <v>19.329999999999998</v>
      </c>
      <c r="CG78">
        <v>0</v>
      </c>
    </row>
    <row r="79" spans="7:85">
      <c r="G79" t="s">
        <v>121</v>
      </c>
      <c r="H79" s="73">
        <v>421.05</v>
      </c>
      <c r="I79" s="46">
        <v>159.63999999999999</v>
      </c>
      <c r="J79" s="46">
        <v>589.7399999999999</v>
      </c>
      <c r="K79" s="46">
        <v>111.81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1.93</v>
      </c>
      <c r="Z79">
        <v>0</v>
      </c>
      <c r="AA79">
        <v>0</v>
      </c>
      <c r="AB79">
        <v>115.97</v>
      </c>
      <c r="AC79">
        <v>96.64</v>
      </c>
      <c r="AD79">
        <v>0</v>
      </c>
      <c r="AE79">
        <v>0</v>
      </c>
      <c r="AF79">
        <v>0</v>
      </c>
      <c r="AG79">
        <v>37.33</v>
      </c>
      <c r="AH79">
        <v>0</v>
      </c>
      <c r="AI79">
        <v>0</v>
      </c>
      <c r="AJ79">
        <v>1.93</v>
      </c>
      <c r="AK79">
        <v>48.32</v>
      </c>
      <c r="AL79">
        <v>0</v>
      </c>
      <c r="AM79">
        <v>0</v>
      </c>
      <c r="AN79">
        <v>0.68</v>
      </c>
      <c r="AO79">
        <v>67.650000000000006</v>
      </c>
      <c r="AP79">
        <v>37.33</v>
      </c>
      <c r="AQ79">
        <v>0</v>
      </c>
      <c r="AR79">
        <v>12.45</v>
      </c>
      <c r="AS79">
        <v>1.93</v>
      </c>
      <c r="AT79">
        <v>0</v>
      </c>
      <c r="AU79">
        <v>26.09</v>
      </c>
      <c r="AV79">
        <v>1.93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66.87</v>
      </c>
      <c r="BC79">
        <v>167.19</v>
      </c>
      <c r="BD79">
        <v>0</v>
      </c>
      <c r="BE79">
        <v>0</v>
      </c>
      <c r="BF79">
        <v>2</v>
      </c>
      <c r="BG79">
        <v>4.83</v>
      </c>
      <c r="BH79">
        <v>44.45</v>
      </c>
      <c r="BI79">
        <v>0</v>
      </c>
      <c r="BJ79">
        <v>0</v>
      </c>
      <c r="BK79">
        <v>0</v>
      </c>
      <c r="BL79">
        <v>193.28</v>
      </c>
      <c r="BM79">
        <v>0</v>
      </c>
      <c r="BN79">
        <v>0</v>
      </c>
      <c r="BO79">
        <v>0</v>
      </c>
      <c r="BP79">
        <v>0</v>
      </c>
      <c r="BQ79">
        <v>19.329999999999998</v>
      </c>
      <c r="BR79">
        <v>0</v>
      </c>
      <c r="BS79">
        <v>6.76</v>
      </c>
      <c r="BT79">
        <v>5.8</v>
      </c>
      <c r="BU79">
        <v>46.39</v>
      </c>
      <c r="BV79">
        <v>4.83</v>
      </c>
      <c r="BW79">
        <v>19.559999999999999</v>
      </c>
      <c r="BX79">
        <v>57.98</v>
      </c>
      <c r="BY79">
        <v>0</v>
      </c>
      <c r="BZ79">
        <v>39.619999999999997</v>
      </c>
      <c r="CA79">
        <v>48.32</v>
      </c>
      <c r="CB79">
        <v>48.32</v>
      </c>
      <c r="CC79">
        <v>24.7</v>
      </c>
      <c r="CD79">
        <v>0</v>
      </c>
      <c r="CE79">
        <v>14.5</v>
      </c>
      <c r="CF79">
        <v>19.329999999999998</v>
      </c>
      <c r="CG79">
        <v>0</v>
      </c>
    </row>
    <row r="80" spans="7:85">
      <c r="G80" t="s">
        <v>122</v>
      </c>
      <c r="H80" s="73">
        <v>421.05</v>
      </c>
      <c r="I80" s="46">
        <v>164.48</v>
      </c>
      <c r="J80" s="46">
        <v>589.7399999999999</v>
      </c>
      <c r="K80" s="46">
        <v>111.81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1.93</v>
      </c>
      <c r="Z80">
        <v>0</v>
      </c>
      <c r="AA80">
        <v>0</v>
      </c>
      <c r="AB80">
        <v>115.97</v>
      </c>
      <c r="AC80">
        <v>96.64</v>
      </c>
      <c r="AD80">
        <v>0</v>
      </c>
      <c r="AE80">
        <v>0</v>
      </c>
      <c r="AF80">
        <v>0</v>
      </c>
      <c r="AG80">
        <v>37.33</v>
      </c>
      <c r="AH80">
        <v>0</v>
      </c>
      <c r="AI80">
        <v>0</v>
      </c>
      <c r="AJ80">
        <v>1.93</v>
      </c>
      <c r="AK80">
        <v>48.32</v>
      </c>
      <c r="AL80">
        <v>0</v>
      </c>
      <c r="AM80">
        <v>0</v>
      </c>
      <c r="AN80">
        <v>0.68</v>
      </c>
      <c r="AO80">
        <v>67.650000000000006</v>
      </c>
      <c r="AP80">
        <v>37.33</v>
      </c>
      <c r="AQ80">
        <v>0</v>
      </c>
      <c r="AR80">
        <v>12.45</v>
      </c>
      <c r="AS80">
        <v>1.93</v>
      </c>
      <c r="AT80">
        <v>0</v>
      </c>
      <c r="AU80">
        <v>26.09</v>
      </c>
      <c r="AV80">
        <v>1.93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66.87</v>
      </c>
      <c r="BC80">
        <v>167.19</v>
      </c>
      <c r="BD80">
        <v>0</v>
      </c>
      <c r="BE80">
        <v>0</v>
      </c>
      <c r="BF80">
        <v>2</v>
      </c>
      <c r="BG80">
        <v>4.83</v>
      </c>
      <c r="BH80">
        <v>49.29</v>
      </c>
      <c r="BI80">
        <v>0</v>
      </c>
      <c r="BJ80">
        <v>0</v>
      </c>
      <c r="BK80">
        <v>0</v>
      </c>
      <c r="BL80">
        <v>193.28</v>
      </c>
      <c r="BM80">
        <v>0</v>
      </c>
      <c r="BN80">
        <v>0</v>
      </c>
      <c r="BO80">
        <v>0</v>
      </c>
      <c r="BP80">
        <v>0</v>
      </c>
      <c r="BQ80">
        <v>19.329999999999998</v>
      </c>
      <c r="BR80">
        <v>0</v>
      </c>
      <c r="BS80">
        <v>6.76</v>
      </c>
      <c r="BT80">
        <v>5.8</v>
      </c>
      <c r="BU80">
        <v>46.39</v>
      </c>
      <c r="BV80">
        <v>4.83</v>
      </c>
      <c r="BW80">
        <v>19.559999999999999</v>
      </c>
      <c r="BX80">
        <v>57.98</v>
      </c>
      <c r="BY80">
        <v>0</v>
      </c>
      <c r="BZ80">
        <v>39.619999999999997</v>
      </c>
      <c r="CA80">
        <v>48.32</v>
      </c>
      <c r="CB80">
        <v>48.32</v>
      </c>
      <c r="CC80">
        <v>24.7</v>
      </c>
      <c r="CD80">
        <v>0</v>
      </c>
      <c r="CE80">
        <v>14.5</v>
      </c>
      <c r="CF80">
        <v>19.329999999999998</v>
      </c>
      <c r="CG80">
        <v>0</v>
      </c>
    </row>
    <row r="81" spans="7:85">
      <c r="G81" t="s">
        <v>123</v>
      </c>
      <c r="H81" s="73">
        <v>421.05</v>
      </c>
      <c r="I81" s="46">
        <v>170.26999999999998</v>
      </c>
      <c r="J81" s="46">
        <v>589.7399999999999</v>
      </c>
      <c r="K81" s="46">
        <v>111.81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1.93</v>
      </c>
      <c r="Z81">
        <v>0</v>
      </c>
      <c r="AA81">
        <v>0</v>
      </c>
      <c r="AB81">
        <v>115.97</v>
      </c>
      <c r="AC81">
        <v>96.64</v>
      </c>
      <c r="AD81">
        <v>0</v>
      </c>
      <c r="AE81">
        <v>0</v>
      </c>
      <c r="AF81">
        <v>0</v>
      </c>
      <c r="AG81">
        <v>37.33</v>
      </c>
      <c r="AH81">
        <v>0</v>
      </c>
      <c r="AI81">
        <v>0</v>
      </c>
      <c r="AJ81">
        <v>1.93</v>
      </c>
      <c r="AK81">
        <v>48.32</v>
      </c>
      <c r="AL81">
        <v>0</v>
      </c>
      <c r="AM81">
        <v>0</v>
      </c>
      <c r="AN81">
        <v>0.68</v>
      </c>
      <c r="AO81">
        <v>67.650000000000006</v>
      </c>
      <c r="AP81">
        <v>37.33</v>
      </c>
      <c r="AQ81">
        <v>0</v>
      </c>
      <c r="AR81">
        <v>12.45</v>
      </c>
      <c r="AS81">
        <v>1.93</v>
      </c>
      <c r="AT81">
        <v>0</v>
      </c>
      <c r="AU81">
        <v>26.09</v>
      </c>
      <c r="AV81">
        <v>1.93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66.87</v>
      </c>
      <c r="BC81">
        <v>167.19</v>
      </c>
      <c r="BD81">
        <v>0</v>
      </c>
      <c r="BE81">
        <v>0</v>
      </c>
      <c r="BF81">
        <v>2</v>
      </c>
      <c r="BG81">
        <v>4.83</v>
      </c>
      <c r="BH81">
        <v>55.08</v>
      </c>
      <c r="BI81">
        <v>0</v>
      </c>
      <c r="BJ81">
        <v>0</v>
      </c>
      <c r="BK81">
        <v>0</v>
      </c>
      <c r="BL81">
        <v>193.28</v>
      </c>
      <c r="BM81">
        <v>0</v>
      </c>
      <c r="BN81">
        <v>0</v>
      </c>
      <c r="BO81">
        <v>0</v>
      </c>
      <c r="BP81">
        <v>0</v>
      </c>
      <c r="BQ81">
        <v>19.329999999999998</v>
      </c>
      <c r="BR81">
        <v>0</v>
      </c>
      <c r="BS81">
        <v>6.76</v>
      </c>
      <c r="BT81">
        <v>5.8</v>
      </c>
      <c r="BU81">
        <v>46.39</v>
      </c>
      <c r="BV81">
        <v>4.83</v>
      </c>
      <c r="BW81">
        <v>19.559999999999999</v>
      </c>
      <c r="BX81">
        <v>57.98</v>
      </c>
      <c r="BY81">
        <v>0</v>
      </c>
      <c r="BZ81">
        <v>39.619999999999997</v>
      </c>
      <c r="CA81">
        <v>48.32</v>
      </c>
      <c r="CB81">
        <v>48.32</v>
      </c>
      <c r="CC81">
        <v>24.7</v>
      </c>
      <c r="CD81">
        <v>0</v>
      </c>
      <c r="CE81">
        <v>14.5</v>
      </c>
      <c r="CF81">
        <v>19.329999999999998</v>
      </c>
      <c r="CG81">
        <v>0</v>
      </c>
    </row>
    <row r="82" spans="7:85">
      <c r="G82" t="s">
        <v>124</v>
      </c>
      <c r="H82" s="73">
        <v>421.05</v>
      </c>
      <c r="I82" s="46">
        <v>184.76999999999998</v>
      </c>
      <c r="J82" s="46">
        <v>589.7399999999999</v>
      </c>
      <c r="K82" s="46">
        <v>111.81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1.93</v>
      </c>
      <c r="Z82">
        <v>0</v>
      </c>
      <c r="AA82">
        <v>0</v>
      </c>
      <c r="AB82">
        <v>115.97</v>
      </c>
      <c r="AC82">
        <v>96.64</v>
      </c>
      <c r="AD82">
        <v>0</v>
      </c>
      <c r="AE82">
        <v>0</v>
      </c>
      <c r="AF82">
        <v>0</v>
      </c>
      <c r="AG82">
        <v>37.33</v>
      </c>
      <c r="AH82">
        <v>0</v>
      </c>
      <c r="AI82">
        <v>0</v>
      </c>
      <c r="AJ82">
        <v>1.93</v>
      </c>
      <c r="AK82">
        <v>48.32</v>
      </c>
      <c r="AL82">
        <v>0</v>
      </c>
      <c r="AM82">
        <v>0</v>
      </c>
      <c r="AN82">
        <v>0.68</v>
      </c>
      <c r="AO82">
        <v>67.650000000000006</v>
      </c>
      <c r="AP82">
        <v>37.33</v>
      </c>
      <c r="AQ82">
        <v>0</v>
      </c>
      <c r="AR82">
        <v>12.45</v>
      </c>
      <c r="AS82">
        <v>1.93</v>
      </c>
      <c r="AT82">
        <v>0</v>
      </c>
      <c r="AU82">
        <v>26.09</v>
      </c>
      <c r="AV82">
        <v>1.93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66.87</v>
      </c>
      <c r="BC82">
        <v>167.19</v>
      </c>
      <c r="BD82">
        <v>0</v>
      </c>
      <c r="BE82">
        <v>0</v>
      </c>
      <c r="BF82">
        <v>2</v>
      </c>
      <c r="BG82">
        <v>4.83</v>
      </c>
      <c r="BH82">
        <v>69.58</v>
      </c>
      <c r="BI82">
        <v>0</v>
      </c>
      <c r="BJ82">
        <v>0</v>
      </c>
      <c r="BK82">
        <v>0</v>
      </c>
      <c r="BL82">
        <v>193.28</v>
      </c>
      <c r="BM82">
        <v>0</v>
      </c>
      <c r="BN82">
        <v>0</v>
      </c>
      <c r="BO82">
        <v>0</v>
      </c>
      <c r="BP82">
        <v>0</v>
      </c>
      <c r="BQ82">
        <v>19.329999999999998</v>
      </c>
      <c r="BR82">
        <v>0</v>
      </c>
      <c r="BS82">
        <v>6.76</v>
      </c>
      <c r="BT82">
        <v>5.8</v>
      </c>
      <c r="BU82">
        <v>46.39</v>
      </c>
      <c r="BV82">
        <v>4.83</v>
      </c>
      <c r="BW82">
        <v>19.559999999999999</v>
      </c>
      <c r="BX82">
        <v>57.98</v>
      </c>
      <c r="BY82">
        <v>0</v>
      </c>
      <c r="BZ82">
        <v>39.619999999999997</v>
      </c>
      <c r="CA82">
        <v>48.32</v>
      </c>
      <c r="CB82">
        <v>48.32</v>
      </c>
      <c r="CC82">
        <v>24.7</v>
      </c>
      <c r="CD82">
        <v>0</v>
      </c>
      <c r="CE82">
        <v>14.5</v>
      </c>
      <c r="CF82">
        <v>19.329999999999998</v>
      </c>
      <c r="CG82">
        <v>0</v>
      </c>
    </row>
    <row r="83" spans="7:85">
      <c r="G83" t="s">
        <v>125</v>
      </c>
      <c r="H83" s="73">
        <v>1194.1699999999996</v>
      </c>
      <c r="I83" s="46">
        <v>145.15</v>
      </c>
      <c r="J83" s="46">
        <v>589.7399999999999</v>
      </c>
      <c r="K83" s="46">
        <v>111.81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96.64</v>
      </c>
      <c r="X83">
        <v>96.64</v>
      </c>
      <c r="Y83">
        <v>1.93</v>
      </c>
      <c r="Z83">
        <v>0</v>
      </c>
      <c r="AA83">
        <v>0</v>
      </c>
      <c r="AB83">
        <v>115.97</v>
      </c>
      <c r="AC83">
        <v>96.64</v>
      </c>
      <c r="AD83">
        <v>0</v>
      </c>
      <c r="AE83">
        <v>0</v>
      </c>
      <c r="AF83">
        <v>96.64</v>
      </c>
      <c r="AG83">
        <v>37.33</v>
      </c>
      <c r="AH83">
        <v>0</v>
      </c>
      <c r="AI83">
        <v>0</v>
      </c>
      <c r="AJ83">
        <v>1.93</v>
      </c>
      <c r="AK83">
        <v>48.32</v>
      </c>
      <c r="AL83">
        <v>0</v>
      </c>
      <c r="AM83">
        <v>0</v>
      </c>
      <c r="AN83">
        <v>0.68</v>
      </c>
      <c r="AO83">
        <v>67.650000000000006</v>
      </c>
      <c r="AP83">
        <v>37.33</v>
      </c>
      <c r="AQ83">
        <v>0</v>
      </c>
      <c r="AR83">
        <v>12.45</v>
      </c>
      <c r="AS83">
        <v>1.93</v>
      </c>
      <c r="AT83">
        <v>0</v>
      </c>
      <c r="AU83">
        <v>26.09</v>
      </c>
      <c r="AV83">
        <v>1.93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66.87</v>
      </c>
      <c r="BC83">
        <v>167.19</v>
      </c>
      <c r="BD83">
        <v>0</v>
      </c>
      <c r="BE83">
        <v>0</v>
      </c>
      <c r="BF83">
        <v>2</v>
      </c>
      <c r="BG83">
        <v>4.83</v>
      </c>
      <c r="BH83">
        <v>29.96</v>
      </c>
      <c r="BI83">
        <v>0</v>
      </c>
      <c r="BJ83">
        <v>193.28</v>
      </c>
      <c r="BK83">
        <v>193.28</v>
      </c>
      <c r="BL83">
        <v>193.28</v>
      </c>
      <c r="BM83">
        <v>96.64</v>
      </c>
      <c r="BN83">
        <v>0</v>
      </c>
      <c r="BO83">
        <v>0</v>
      </c>
      <c r="BP83">
        <v>0</v>
      </c>
      <c r="BQ83">
        <v>19.329999999999998</v>
      </c>
      <c r="BR83">
        <v>0</v>
      </c>
      <c r="BS83">
        <v>6.76</v>
      </c>
      <c r="BT83">
        <v>5.8</v>
      </c>
      <c r="BU83">
        <v>46.39</v>
      </c>
      <c r="BV83">
        <v>4.83</v>
      </c>
      <c r="BW83">
        <v>19.559999999999999</v>
      </c>
      <c r="BX83">
        <v>57.98</v>
      </c>
      <c r="BY83">
        <v>0</v>
      </c>
      <c r="BZ83">
        <v>39.619999999999997</v>
      </c>
      <c r="CA83">
        <v>48.32</v>
      </c>
      <c r="CB83">
        <v>48.32</v>
      </c>
      <c r="CC83">
        <v>24.7</v>
      </c>
      <c r="CD83">
        <v>0</v>
      </c>
      <c r="CE83">
        <v>14.5</v>
      </c>
      <c r="CF83">
        <v>19.329999999999998</v>
      </c>
      <c r="CG83">
        <v>0</v>
      </c>
    </row>
    <row r="84" spans="7:85">
      <c r="G84" t="s">
        <v>126</v>
      </c>
      <c r="H84" s="73">
        <v>1194.1699999999996</v>
      </c>
      <c r="I84" s="46">
        <v>154.81</v>
      </c>
      <c r="J84" s="46">
        <v>589.7399999999999</v>
      </c>
      <c r="K84" s="46">
        <v>111.81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96.64</v>
      </c>
      <c r="X84">
        <v>96.64</v>
      </c>
      <c r="Y84">
        <v>1.93</v>
      </c>
      <c r="Z84">
        <v>0</v>
      </c>
      <c r="AA84">
        <v>0</v>
      </c>
      <c r="AB84">
        <v>115.97</v>
      </c>
      <c r="AC84">
        <v>96.64</v>
      </c>
      <c r="AD84">
        <v>0</v>
      </c>
      <c r="AE84">
        <v>0</v>
      </c>
      <c r="AF84">
        <v>96.64</v>
      </c>
      <c r="AG84">
        <v>37.33</v>
      </c>
      <c r="AH84">
        <v>0</v>
      </c>
      <c r="AI84">
        <v>0</v>
      </c>
      <c r="AJ84">
        <v>1.93</v>
      </c>
      <c r="AK84">
        <v>48.32</v>
      </c>
      <c r="AL84">
        <v>0</v>
      </c>
      <c r="AM84">
        <v>0</v>
      </c>
      <c r="AN84">
        <v>0.68</v>
      </c>
      <c r="AO84">
        <v>67.650000000000006</v>
      </c>
      <c r="AP84">
        <v>37.33</v>
      </c>
      <c r="AQ84">
        <v>0</v>
      </c>
      <c r="AR84">
        <v>12.45</v>
      </c>
      <c r="AS84">
        <v>1.93</v>
      </c>
      <c r="AT84">
        <v>0</v>
      </c>
      <c r="AU84">
        <v>26.09</v>
      </c>
      <c r="AV84">
        <v>1.93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66.87</v>
      </c>
      <c r="BC84">
        <v>167.19</v>
      </c>
      <c r="BD84">
        <v>0</v>
      </c>
      <c r="BE84">
        <v>0</v>
      </c>
      <c r="BF84">
        <v>2</v>
      </c>
      <c r="BG84">
        <v>4.83</v>
      </c>
      <c r="BH84">
        <v>39.619999999999997</v>
      </c>
      <c r="BI84">
        <v>0</v>
      </c>
      <c r="BJ84">
        <v>193.28</v>
      </c>
      <c r="BK84">
        <v>193.28</v>
      </c>
      <c r="BL84">
        <v>193.28</v>
      </c>
      <c r="BM84">
        <v>96.64</v>
      </c>
      <c r="BN84">
        <v>0</v>
      </c>
      <c r="BO84">
        <v>0</v>
      </c>
      <c r="BP84">
        <v>0</v>
      </c>
      <c r="BQ84">
        <v>19.329999999999998</v>
      </c>
      <c r="BR84">
        <v>0</v>
      </c>
      <c r="BS84">
        <v>6.76</v>
      </c>
      <c r="BT84">
        <v>5.8</v>
      </c>
      <c r="BU84">
        <v>46.39</v>
      </c>
      <c r="BV84">
        <v>4.83</v>
      </c>
      <c r="BW84">
        <v>19.559999999999999</v>
      </c>
      <c r="BX84">
        <v>57.98</v>
      </c>
      <c r="BY84">
        <v>0</v>
      </c>
      <c r="BZ84">
        <v>39.619999999999997</v>
      </c>
      <c r="CA84">
        <v>48.32</v>
      </c>
      <c r="CB84">
        <v>48.32</v>
      </c>
      <c r="CC84">
        <v>24.7</v>
      </c>
      <c r="CD84">
        <v>0</v>
      </c>
      <c r="CE84">
        <v>14.5</v>
      </c>
      <c r="CF84">
        <v>19.329999999999998</v>
      </c>
      <c r="CG84">
        <v>0</v>
      </c>
    </row>
    <row r="85" spans="7:85">
      <c r="G85" t="s">
        <v>127</v>
      </c>
      <c r="H85" s="73">
        <v>1194.1699999999996</v>
      </c>
      <c r="I85" s="46">
        <v>160.61000000000001</v>
      </c>
      <c r="J85" s="46">
        <v>589.7399999999999</v>
      </c>
      <c r="K85" s="46">
        <v>111.81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96.64</v>
      </c>
      <c r="X85">
        <v>96.64</v>
      </c>
      <c r="Y85">
        <v>1.93</v>
      </c>
      <c r="Z85">
        <v>0</v>
      </c>
      <c r="AA85">
        <v>0</v>
      </c>
      <c r="AB85">
        <v>115.97</v>
      </c>
      <c r="AC85">
        <v>96.64</v>
      </c>
      <c r="AD85">
        <v>0</v>
      </c>
      <c r="AE85">
        <v>0</v>
      </c>
      <c r="AF85">
        <v>96.64</v>
      </c>
      <c r="AG85">
        <v>37.33</v>
      </c>
      <c r="AH85">
        <v>0</v>
      </c>
      <c r="AI85">
        <v>0</v>
      </c>
      <c r="AJ85">
        <v>1.93</v>
      </c>
      <c r="AK85">
        <v>48.32</v>
      </c>
      <c r="AL85">
        <v>0</v>
      </c>
      <c r="AM85">
        <v>0</v>
      </c>
      <c r="AN85">
        <v>0.68</v>
      </c>
      <c r="AO85">
        <v>67.650000000000006</v>
      </c>
      <c r="AP85">
        <v>37.33</v>
      </c>
      <c r="AQ85">
        <v>0</v>
      </c>
      <c r="AR85">
        <v>12.45</v>
      </c>
      <c r="AS85">
        <v>1.93</v>
      </c>
      <c r="AT85">
        <v>0</v>
      </c>
      <c r="AU85">
        <v>26.09</v>
      </c>
      <c r="AV85">
        <v>1.93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66.87</v>
      </c>
      <c r="BC85">
        <v>167.19</v>
      </c>
      <c r="BD85">
        <v>0</v>
      </c>
      <c r="BE85">
        <v>0</v>
      </c>
      <c r="BF85">
        <v>2</v>
      </c>
      <c r="BG85">
        <v>4.83</v>
      </c>
      <c r="BH85">
        <v>45.42</v>
      </c>
      <c r="BI85">
        <v>0</v>
      </c>
      <c r="BJ85">
        <v>193.28</v>
      </c>
      <c r="BK85">
        <v>193.28</v>
      </c>
      <c r="BL85">
        <v>193.28</v>
      </c>
      <c r="BM85">
        <v>96.64</v>
      </c>
      <c r="BN85">
        <v>0</v>
      </c>
      <c r="BO85">
        <v>0</v>
      </c>
      <c r="BP85">
        <v>0</v>
      </c>
      <c r="BQ85">
        <v>19.329999999999998</v>
      </c>
      <c r="BR85">
        <v>0</v>
      </c>
      <c r="BS85">
        <v>6.76</v>
      </c>
      <c r="BT85">
        <v>5.8</v>
      </c>
      <c r="BU85">
        <v>46.39</v>
      </c>
      <c r="BV85">
        <v>4.83</v>
      </c>
      <c r="BW85">
        <v>19.559999999999999</v>
      </c>
      <c r="BX85">
        <v>57.98</v>
      </c>
      <c r="BY85">
        <v>0</v>
      </c>
      <c r="BZ85">
        <v>39.619999999999997</v>
      </c>
      <c r="CA85">
        <v>48.32</v>
      </c>
      <c r="CB85">
        <v>48.32</v>
      </c>
      <c r="CC85">
        <v>24.7</v>
      </c>
      <c r="CD85">
        <v>0</v>
      </c>
      <c r="CE85">
        <v>14.5</v>
      </c>
      <c r="CF85">
        <v>19.329999999999998</v>
      </c>
      <c r="CG85">
        <v>0</v>
      </c>
    </row>
    <row r="86" spans="7:85">
      <c r="G86" t="s">
        <v>128</v>
      </c>
      <c r="H86" s="73">
        <v>1194.1699999999996</v>
      </c>
      <c r="I86" s="46">
        <v>178.97</v>
      </c>
      <c r="J86" s="46">
        <v>589.7399999999999</v>
      </c>
      <c r="K86" s="46">
        <v>111.81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96.64</v>
      </c>
      <c r="X86">
        <v>96.64</v>
      </c>
      <c r="Y86">
        <v>1.93</v>
      </c>
      <c r="Z86">
        <v>0</v>
      </c>
      <c r="AA86">
        <v>0</v>
      </c>
      <c r="AB86">
        <v>115.97</v>
      </c>
      <c r="AC86">
        <v>96.64</v>
      </c>
      <c r="AD86">
        <v>0</v>
      </c>
      <c r="AE86">
        <v>0</v>
      </c>
      <c r="AF86">
        <v>96.64</v>
      </c>
      <c r="AG86">
        <v>37.33</v>
      </c>
      <c r="AH86">
        <v>0</v>
      </c>
      <c r="AI86">
        <v>0</v>
      </c>
      <c r="AJ86">
        <v>1.93</v>
      </c>
      <c r="AK86">
        <v>48.32</v>
      </c>
      <c r="AL86">
        <v>0</v>
      </c>
      <c r="AM86">
        <v>0</v>
      </c>
      <c r="AN86">
        <v>0.68</v>
      </c>
      <c r="AO86">
        <v>67.650000000000006</v>
      </c>
      <c r="AP86">
        <v>37.33</v>
      </c>
      <c r="AQ86">
        <v>0</v>
      </c>
      <c r="AR86">
        <v>12.45</v>
      </c>
      <c r="AS86">
        <v>1.93</v>
      </c>
      <c r="AT86">
        <v>0</v>
      </c>
      <c r="AU86">
        <v>26.09</v>
      </c>
      <c r="AV86">
        <v>1.93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66.87</v>
      </c>
      <c r="BC86">
        <v>167.19</v>
      </c>
      <c r="BD86">
        <v>0</v>
      </c>
      <c r="BE86">
        <v>0</v>
      </c>
      <c r="BF86">
        <v>2</v>
      </c>
      <c r="BG86">
        <v>4.83</v>
      </c>
      <c r="BH86">
        <v>63.78</v>
      </c>
      <c r="BI86">
        <v>0</v>
      </c>
      <c r="BJ86">
        <v>193.28</v>
      </c>
      <c r="BK86">
        <v>193.28</v>
      </c>
      <c r="BL86">
        <v>193.28</v>
      </c>
      <c r="BM86">
        <v>96.64</v>
      </c>
      <c r="BN86">
        <v>0</v>
      </c>
      <c r="BO86">
        <v>0</v>
      </c>
      <c r="BP86">
        <v>0</v>
      </c>
      <c r="BQ86">
        <v>19.329999999999998</v>
      </c>
      <c r="BR86">
        <v>0</v>
      </c>
      <c r="BS86">
        <v>6.76</v>
      </c>
      <c r="BT86">
        <v>5.8</v>
      </c>
      <c r="BU86">
        <v>46.39</v>
      </c>
      <c r="BV86">
        <v>4.83</v>
      </c>
      <c r="BW86">
        <v>19.559999999999999</v>
      </c>
      <c r="BX86">
        <v>57.98</v>
      </c>
      <c r="BY86">
        <v>0</v>
      </c>
      <c r="BZ86">
        <v>39.619999999999997</v>
      </c>
      <c r="CA86">
        <v>48.32</v>
      </c>
      <c r="CB86">
        <v>48.32</v>
      </c>
      <c r="CC86">
        <v>24.7</v>
      </c>
      <c r="CD86">
        <v>0</v>
      </c>
      <c r="CE86">
        <v>14.5</v>
      </c>
      <c r="CF86">
        <v>19.329999999999998</v>
      </c>
      <c r="CG86">
        <v>0</v>
      </c>
    </row>
    <row r="87" spans="7:85">
      <c r="G87" t="s">
        <v>129</v>
      </c>
      <c r="H87" s="73">
        <v>1192.2399999999998</v>
      </c>
      <c r="I87" s="46">
        <v>255.12999999999997</v>
      </c>
      <c r="J87" s="46">
        <v>582.34</v>
      </c>
      <c r="K87" s="46">
        <v>111.81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96.64</v>
      </c>
      <c r="X87">
        <v>96.64</v>
      </c>
      <c r="Y87">
        <v>1.93</v>
      </c>
      <c r="Z87">
        <v>0</v>
      </c>
      <c r="AA87">
        <v>0</v>
      </c>
      <c r="AB87">
        <v>77.31</v>
      </c>
      <c r="AC87">
        <v>96.64</v>
      </c>
      <c r="AD87">
        <v>0</v>
      </c>
      <c r="AE87">
        <v>0</v>
      </c>
      <c r="AF87">
        <v>96.64</v>
      </c>
      <c r="AG87">
        <v>37.33</v>
      </c>
      <c r="AH87">
        <v>0</v>
      </c>
      <c r="AI87">
        <v>23.19</v>
      </c>
      <c r="AJ87">
        <v>1.93</v>
      </c>
      <c r="AK87">
        <v>96.64</v>
      </c>
      <c r="AL87">
        <v>0</v>
      </c>
      <c r="AM87">
        <v>0</v>
      </c>
      <c r="AN87">
        <v>0.68</v>
      </c>
      <c r="AO87">
        <v>45.09</v>
      </c>
      <c r="AP87">
        <v>37.33</v>
      </c>
      <c r="AQ87">
        <v>0</v>
      </c>
      <c r="AR87">
        <v>12.45</v>
      </c>
      <c r="AS87">
        <v>1.93</v>
      </c>
      <c r="AT87">
        <v>0</v>
      </c>
      <c r="AU87">
        <v>42.52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66.87</v>
      </c>
      <c r="BC87">
        <v>150.08000000000001</v>
      </c>
      <c r="BD87">
        <v>0</v>
      </c>
      <c r="BE87">
        <v>0</v>
      </c>
      <c r="BF87">
        <v>2</v>
      </c>
      <c r="BG87">
        <v>4.83</v>
      </c>
      <c r="BH87">
        <v>46.39</v>
      </c>
      <c r="BI87">
        <v>31.31</v>
      </c>
      <c r="BJ87">
        <v>193.28</v>
      </c>
      <c r="BK87">
        <v>193.28</v>
      </c>
      <c r="BL87">
        <v>193.28</v>
      </c>
      <c r="BM87">
        <v>96.64</v>
      </c>
      <c r="BN87">
        <v>0</v>
      </c>
      <c r="BO87">
        <v>45.23</v>
      </c>
      <c r="BP87">
        <v>0</v>
      </c>
      <c r="BQ87">
        <v>19.329999999999998</v>
      </c>
      <c r="BR87">
        <v>0</v>
      </c>
      <c r="BS87">
        <v>6.76</v>
      </c>
      <c r="BT87">
        <v>5.8</v>
      </c>
      <c r="BU87">
        <v>46.39</v>
      </c>
      <c r="BV87">
        <v>4.83</v>
      </c>
      <c r="BW87">
        <v>19.559999999999999</v>
      </c>
      <c r="BX87">
        <v>57.98</v>
      </c>
      <c r="BY87">
        <v>0</v>
      </c>
      <c r="BZ87">
        <v>39.619999999999997</v>
      </c>
      <c r="CA87">
        <v>48.32</v>
      </c>
      <c r="CB87">
        <v>48.32</v>
      </c>
      <c r="CC87">
        <v>24.7</v>
      </c>
      <c r="CD87">
        <v>0</v>
      </c>
      <c r="CE87">
        <v>14.5</v>
      </c>
      <c r="CF87">
        <v>19.329999999999998</v>
      </c>
      <c r="CG87">
        <v>0</v>
      </c>
    </row>
    <row r="88" spans="7:85">
      <c r="G88" t="s">
        <v>130</v>
      </c>
      <c r="H88" s="73">
        <v>1192.2399999999998</v>
      </c>
      <c r="I88" s="46">
        <v>262.95</v>
      </c>
      <c r="J88" s="46">
        <v>583.30999999999995</v>
      </c>
      <c r="K88" s="46">
        <v>111.81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96.64</v>
      </c>
      <c r="X88">
        <v>96.64</v>
      </c>
      <c r="Y88">
        <v>1.93</v>
      </c>
      <c r="Z88">
        <v>0</v>
      </c>
      <c r="AA88">
        <v>0</v>
      </c>
      <c r="AB88">
        <v>77.31</v>
      </c>
      <c r="AC88">
        <v>96.64</v>
      </c>
      <c r="AD88">
        <v>0</v>
      </c>
      <c r="AE88">
        <v>0</v>
      </c>
      <c r="AF88">
        <v>96.64</v>
      </c>
      <c r="AG88">
        <v>37.33</v>
      </c>
      <c r="AH88">
        <v>0</v>
      </c>
      <c r="AI88">
        <v>24.16</v>
      </c>
      <c r="AJ88">
        <v>1.93</v>
      </c>
      <c r="AK88">
        <v>96.64</v>
      </c>
      <c r="AL88">
        <v>0</v>
      </c>
      <c r="AM88">
        <v>0</v>
      </c>
      <c r="AN88">
        <v>0.68</v>
      </c>
      <c r="AO88">
        <v>45.09</v>
      </c>
      <c r="AP88">
        <v>37.33</v>
      </c>
      <c r="AQ88">
        <v>0</v>
      </c>
      <c r="AR88">
        <v>12.45</v>
      </c>
      <c r="AS88">
        <v>1.93</v>
      </c>
      <c r="AT88">
        <v>0</v>
      </c>
      <c r="AU88">
        <v>42.52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66.87</v>
      </c>
      <c r="BC88">
        <v>150.08000000000001</v>
      </c>
      <c r="BD88">
        <v>0</v>
      </c>
      <c r="BE88">
        <v>0</v>
      </c>
      <c r="BF88">
        <v>2</v>
      </c>
      <c r="BG88">
        <v>4.83</v>
      </c>
      <c r="BH88">
        <v>55.08</v>
      </c>
      <c r="BI88">
        <v>31.31</v>
      </c>
      <c r="BJ88">
        <v>193.28</v>
      </c>
      <c r="BK88">
        <v>193.28</v>
      </c>
      <c r="BL88">
        <v>193.28</v>
      </c>
      <c r="BM88">
        <v>96.64</v>
      </c>
      <c r="BN88">
        <v>0</v>
      </c>
      <c r="BO88">
        <v>44.36</v>
      </c>
      <c r="BP88">
        <v>0</v>
      </c>
      <c r="BQ88">
        <v>19.329999999999998</v>
      </c>
      <c r="BR88">
        <v>0</v>
      </c>
      <c r="BS88">
        <v>6.76</v>
      </c>
      <c r="BT88">
        <v>5.8</v>
      </c>
      <c r="BU88">
        <v>46.39</v>
      </c>
      <c r="BV88">
        <v>4.83</v>
      </c>
      <c r="BW88">
        <v>19.559999999999999</v>
      </c>
      <c r="BX88">
        <v>57.98</v>
      </c>
      <c r="BY88">
        <v>0</v>
      </c>
      <c r="BZ88">
        <v>39.619999999999997</v>
      </c>
      <c r="CA88">
        <v>48.32</v>
      </c>
      <c r="CB88">
        <v>48.32</v>
      </c>
      <c r="CC88">
        <v>24.7</v>
      </c>
      <c r="CD88">
        <v>0</v>
      </c>
      <c r="CE88">
        <v>14.5</v>
      </c>
      <c r="CF88">
        <v>19.329999999999998</v>
      </c>
      <c r="CG88">
        <v>0</v>
      </c>
    </row>
    <row r="89" spans="7:85">
      <c r="G89" t="s">
        <v>131</v>
      </c>
      <c r="H89" s="73">
        <v>1192.2399999999998</v>
      </c>
      <c r="I89" s="46">
        <v>256.19</v>
      </c>
      <c r="J89" s="46">
        <v>583.30999999999995</v>
      </c>
      <c r="K89" s="46">
        <v>111.81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96.64</v>
      </c>
      <c r="X89">
        <v>96.64</v>
      </c>
      <c r="Y89">
        <v>1.93</v>
      </c>
      <c r="Z89">
        <v>0</v>
      </c>
      <c r="AA89">
        <v>0</v>
      </c>
      <c r="AB89">
        <v>77.31</v>
      </c>
      <c r="AC89">
        <v>96.64</v>
      </c>
      <c r="AD89">
        <v>0</v>
      </c>
      <c r="AE89">
        <v>0</v>
      </c>
      <c r="AF89">
        <v>96.64</v>
      </c>
      <c r="AG89">
        <v>37.33</v>
      </c>
      <c r="AH89">
        <v>0</v>
      </c>
      <c r="AI89">
        <v>24.16</v>
      </c>
      <c r="AJ89">
        <v>1.93</v>
      </c>
      <c r="AK89">
        <v>96.64</v>
      </c>
      <c r="AL89">
        <v>0</v>
      </c>
      <c r="AM89">
        <v>0</v>
      </c>
      <c r="AN89">
        <v>0.68</v>
      </c>
      <c r="AO89">
        <v>45.09</v>
      </c>
      <c r="AP89">
        <v>37.33</v>
      </c>
      <c r="AQ89">
        <v>0</v>
      </c>
      <c r="AR89">
        <v>12.45</v>
      </c>
      <c r="AS89">
        <v>1.93</v>
      </c>
      <c r="AT89">
        <v>0</v>
      </c>
      <c r="AU89">
        <v>42.52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66.87</v>
      </c>
      <c r="BC89">
        <v>150.08000000000001</v>
      </c>
      <c r="BD89">
        <v>0</v>
      </c>
      <c r="BE89">
        <v>0</v>
      </c>
      <c r="BF89">
        <v>2</v>
      </c>
      <c r="BG89">
        <v>4.83</v>
      </c>
      <c r="BH89">
        <v>48.32</v>
      </c>
      <c r="BI89">
        <v>31.31</v>
      </c>
      <c r="BJ89">
        <v>193.28</v>
      </c>
      <c r="BK89">
        <v>193.28</v>
      </c>
      <c r="BL89">
        <v>193.28</v>
      </c>
      <c r="BM89">
        <v>96.64</v>
      </c>
      <c r="BN89">
        <v>0</v>
      </c>
      <c r="BO89">
        <v>44.36</v>
      </c>
      <c r="BP89">
        <v>0</v>
      </c>
      <c r="BQ89">
        <v>19.329999999999998</v>
      </c>
      <c r="BR89">
        <v>0</v>
      </c>
      <c r="BS89">
        <v>6.76</v>
      </c>
      <c r="BT89">
        <v>5.8</v>
      </c>
      <c r="BU89">
        <v>46.39</v>
      </c>
      <c r="BV89">
        <v>4.83</v>
      </c>
      <c r="BW89">
        <v>19.559999999999999</v>
      </c>
      <c r="BX89">
        <v>57.98</v>
      </c>
      <c r="BY89">
        <v>0</v>
      </c>
      <c r="BZ89">
        <v>39.619999999999997</v>
      </c>
      <c r="CA89">
        <v>48.32</v>
      </c>
      <c r="CB89">
        <v>48.32</v>
      </c>
      <c r="CC89">
        <v>24.7</v>
      </c>
      <c r="CD89">
        <v>0</v>
      </c>
      <c r="CE89">
        <v>14.5</v>
      </c>
      <c r="CF89">
        <v>19.329999999999998</v>
      </c>
      <c r="CG89">
        <v>0</v>
      </c>
    </row>
    <row r="90" spans="7:85">
      <c r="G90" t="s">
        <v>132</v>
      </c>
      <c r="H90" s="73">
        <v>1192.2399999999998</v>
      </c>
      <c r="I90" s="46">
        <v>248.17</v>
      </c>
      <c r="J90" s="46">
        <v>583.30999999999995</v>
      </c>
      <c r="K90" s="46">
        <v>111.81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96.64</v>
      </c>
      <c r="X90">
        <v>96.64</v>
      </c>
      <c r="Y90">
        <v>1.93</v>
      </c>
      <c r="Z90">
        <v>0</v>
      </c>
      <c r="AA90">
        <v>0</v>
      </c>
      <c r="AB90">
        <v>77.31</v>
      </c>
      <c r="AC90">
        <v>96.64</v>
      </c>
      <c r="AD90">
        <v>0</v>
      </c>
      <c r="AE90">
        <v>0</v>
      </c>
      <c r="AF90">
        <v>96.64</v>
      </c>
      <c r="AG90">
        <v>37.33</v>
      </c>
      <c r="AH90">
        <v>0</v>
      </c>
      <c r="AI90">
        <v>24.16</v>
      </c>
      <c r="AJ90">
        <v>1.93</v>
      </c>
      <c r="AK90">
        <v>96.64</v>
      </c>
      <c r="AL90">
        <v>0</v>
      </c>
      <c r="AM90">
        <v>0</v>
      </c>
      <c r="AN90">
        <v>0.68</v>
      </c>
      <c r="AO90">
        <v>45.09</v>
      </c>
      <c r="AP90">
        <v>37.33</v>
      </c>
      <c r="AQ90">
        <v>0</v>
      </c>
      <c r="AR90">
        <v>12.45</v>
      </c>
      <c r="AS90">
        <v>1.93</v>
      </c>
      <c r="AT90">
        <v>0</v>
      </c>
      <c r="AU90">
        <v>42.52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66.87</v>
      </c>
      <c r="BC90">
        <v>150.08000000000001</v>
      </c>
      <c r="BD90">
        <v>0</v>
      </c>
      <c r="BE90">
        <v>0</v>
      </c>
      <c r="BF90">
        <v>2</v>
      </c>
      <c r="BG90">
        <v>4.83</v>
      </c>
      <c r="BH90">
        <v>38.659999999999997</v>
      </c>
      <c r="BI90">
        <v>31.31</v>
      </c>
      <c r="BJ90">
        <v>193.28</v>
      </c>
      <c r="BK90">
        <v>193.28</v>
      </c>
      <c r="BL90">
        <v>193.28</v>
      </c>
      <c r="BM90">
        <v>96.64</v>
      </c>
      <c r="BN90">
        <v>0</v>
      </c>
      <c r="BO90">
        <v>46</v>
      </c>
      <c r="BP90">
        <v>0</v>
      </c>
      <c r="BQ90">
        <v>19.329999999999998</v>
      </c>
      <c r="BR90">
        <v>0</v>
      </c>
      <c r="BS90">
        <v>6.76</v>
      </c>
      <c r="BT90">
        <v>5.8</v>
      </c>
      <c r="BU90">
        <v>46.39</v>
      </c>
      <c r="BV90">
        <v>4.83</v>
      </c>
      <c r="BW90">
        <v>19.559999999999999</v>
      </c>
      <c r="BX90">
        <v>57.98</v>
      </c>
      <c r="BY90">
        <v>0</v>
      </c>
      <c r="BZ90">
        <v>39.619999999999997</v>
      </c>
      <c r="CA90">
        <v>48.32</v>
      </c>
      <c r="CB90">
        <v>48.32</v>
      </c>
      <c r="CC90">
        <v>24.7</v>
      </c>
      <c r="CD90">
        <v>0</v>
      </c>
      <c r="CE90">
        <v>14.5</v>
      </c>
      <c r="CF90">
        <v>19.329999999999998</v>
      </c>
      <c r="CG90">
        <v>0</v>
      </c>
    </row>
    <row r="91" spans="7:85">
      <c r="G91" t="s">
        <v>133</v>
      </c>
      <c r="H91" s="73">
        <v>1193.2099999999998</v>
      </c>
      <c r="I91" s="46">
        <v>267.49</v>
      </c>
      <c r="J91" s="46">
        <v>552.67999999999995</v>
      </c>
      <c r="K91" s="46">
        <v>111.81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96.64</v>
      </c>
      <c r="X91">
        <v>96.64</v>
      </c>
      <c r="Y91">
        <v>1.93</v>
      </c>
      <c r="Z91">
        <v>0</v>
      </c>
      <c r="AA91">
        <v>0</v>
      </c>
      <c r="AB91">
        <v>77.31</v>
      </c>
      <c r="AC91">
        <v>96.64</v>
      </c>
      <c r="AD91">
        <v>0</v>
      </c>
      <c r="AE91">
        <v>0</v>
      </c>
      <c r="AF91">
        <v>96.64</v>
      </c>
      <c r="AG91">
        <v>37.33</v>
      </c>
      <c r="AH91">
        <v>0</v>
      </c>
      <c r="AI91">
        <v>24.16</v>
      </c>
      <c r="AJ91">
        <v>1.93</v>
      </c>
      <c r="AK91">
        <v>96.64</v>
      </c>
      <c r="AL91">
        <v>0</v>
      </c>
      <c r="AM91">
        <v>0</v>
      </c>
      <c r="AN91">
        <v>0.68</v>
      </c>
      <c r="AO91">
        <v>45.09</v>
      </c>
      <c r="AP91">
        <v>37.33</v>
      </c>
      <c r="AQ91">
        <v>9.66</v>
      </c>
      <c r="AR91">
        <v>12.45</v>
      </c>
      <c r="AS91">
        <v>1.93</v>
      </c>
      <c r="AT91">
        <v>0</v>
      </c>
      <c r="AU91">
        <v>53.15</v>
      </c>
      <c r="AV91">
        <v>0</v>
      </c>
      <c r="AW91">
        <v>0</v>
      </c>
      <c r="AX91">
        <v>0</v>
      </c>
      <c r="AY91">
        <v>0</v>
      </c>
      <c r="AZ91">
        <v>0.97</v>
      </c>
      <c r="BA91">
        <v>0</v>
      </c>
      <c r="BB91">
        <v>66.87</v>
      </c>
      <c r="BC91">
        <v>108.82</v>
      </c>
      <c r="BD91">
        <v>0</v>
      </c>
      <c r="BE91">
        <v>0</v>
      </c>
      <c r="BF91">
        <v>2</v>
      </c>
      <c r="BG91">
        <v>4.83</v>
      </c>
      <c r="BH91">
        <v>48.32</v>
      </c>
      <c r="BI91">
        <v>31.31</v>
      </c>
      <c r="BJ91">
        <v>193.28</v>
      </c>
      <c r="BK91">
        <v>193.28</v>
      </c>
      <c r="BL91">
        <v>193.28</v>
      </c>
      <c r="BM91">
        <v>96.64</v>
      </c>
      <c r="BN91">
        <v>0</v>
      </c>
      <c r="BO91">
        <v>46</v>
      </c>
      <c r="BP91">
        <v>0</v>
      </c>
      <c r="BQ91">
        <v>19.329999999999998</v>
      </c>
      <c r="BR91">
        <v>0</v>
      </c>
      <c r="BS91">
        <v>6.76</v>
      </c>
      <c r="BT91">
        <v>5.8</v>
      </c>
      <c r="BU91">
        <v>46.39</v>
      </c>
      <c r="BV91">
        <v>4.83</v>
      </c>
      <c r="BW91">
        <v>19.559999999999999</v>
      </c>
      <c r="BX91">
        <v>57.98</v>
      </c>
      <c r="BY91">
        <v>0</v>
      </c>
      <c r="BZ91">
        <v>39.619999999999997</v>
      </c>
      <c r="CA91">
        <v>48.32</v>
      </c>
      <c r="CB91">
        <v>48.32</v>
      </c>
      <c r="CC91">
        <v>24.7</v>
      </c>
      <c r="CD91">
        <v>0</v>
      </c>
      <c r="CE91">
        <v>14.5</v>
      </c>
      <c r="CF91">
        <v>19.329999999999998</v>
      </c>
      <c r="CG91">
        <v>0</v>
      </c>
    </row>
    <row r="92" spans="7:85">
      <c r="G92" t="s">
        <v>134</v>
      </c>
      <c r="H92" s="73">
        <v>1193.2099999999998</v>
      </c>
      <c r="I92" s="46">
        <v>277.06</v>
      </c>
      <c r="J92" s="46">
        <v>552.67999999999995</v>
      </c>
      <c r="K92" s="46">
        <v>111.81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96.64</v>
      </c>
      <c r="X92">
        <v>96.64</v>
      </c>
      <c r="Y92">
        <v>1.93</v>
      </c>
      <c r="Z92">
        <v>0</v>
      </c>
      <c r="AA92">
        <v>0</v>
      </c>
      <c r="AB92">
        <v>77.31</v>
      </c>
      <c r="AC92">
        <v>96.64</v>
      </c>
      <c r="AD92">
        <v>0</v>
      </c>
      <c r="AE92">
        <v>0</v>
      </c>
      <c r="AF92">
        <v>96.64</v>
      </c>
      <c r="AG92">
        <v>37.33</v>
      </c>
      <c r="AH92">
        <v>0</v>
      </c>
      <c r="AI92">
        <v>24.16</v>
      </c>
      <c r="AJ92">
        <v>1.93</v>
      </c>
      <c r="AK92">
        <v>96.64</v>
      </c>
      <c r="AL92">
        <v>0</v>
      </c>
      <c r="AM92">
        <v>0</v>
      </c>
      <c r="AN92">
        <v>0.68</v>
      </c>
      <c r="AO92">
        <v>45.09</v>
      </c>
      <c r="AP92">
        <v>37.33</v>
      </c>
      <c r="AQ92">
        <v>9.66</v>
      </c>
      <c r="AR92">
        <v>12.45</v>
      </c>
      <c r="AS92">
        <v>1.93</v>
      </c>
      <c r="AT92">
        <v>0</v>
      </c>
      <c r="AU92">
        <v>53.15</v>
      </c>
      <c r="AV92">
        <v>0</v>
      </c>
      <c r="AW92">
        <v>0</v>
      </c>
      <c r="AX92">
        <v>0</v>
      </c>
      <c r="AY92">
        <v>0</v>
      </c>
      <c r="AZ92">
        <v>0.97</v>
      </c>
      <c r="BA92">
        <v>0</v>
      </c>
      <c r="BB92">
        <v>66.87</v>
      </c>
      <c r="BC92">
        <v>108.82</v>
      </c>
      <c r="BD92">
        <v>0</v>
      </c>
      <c r="BE92">
        <v>0</v>
      </c>
      <c r="BF92">
        <v>2</v>
      </c>
      <c r="BG92">
        <v>4.83</v>
      </c>
      <c r="BH92">
        <v>57.02</v>
      </c>
      <c r="BI92">
        <v>31.31</v>
      </c>
      <c r="BJ92">
        <v>193.28</v>
      </c>
      <c r="BK92">
        <v>193.28</v>
      </c>
      <c r="BL92">
        <v>193.28</v>
      </c>
      <c r="BM92">
        <v>96.64</v>
      </c>
      <c r="BN92">
        <v>0</v>
      </c>
      <c r="BO92">
        <v>46.87</v>
      </c>
      <c r="BP92">
        <v>0</v>
      </c>
      <c r="BQ92">
        <v>19.329999999999998</v>
      </c>
      <c r="BR92">
        <v>0</v>
      </c>
      <c r="BS92">
        <v>6.76</v>
      </c>
      <c r="BT92">
        <v>5.8</v>
      </c>
      <c r="BU92">
        <v>46.39</v>
      </c>
      <c r="BV92">
        <v>4.83</v>
      </c>
      <c r="BW92">
        <v>19.559999999999999</v>
      </c>
      <c r="BX92">
        <v>57.98</v>
      </c>
      <c r="BY92">
        <v>0</v>
      </c>
      <c r="BZ92">
        <v>39.619999999999997</v>
      </c>
      <c r="CA92">
        <v>48.32</v>
      </c>
      <c r="CB92">
        <v>48.32</v>
      </c>
      <c r="CC92">
        <v>24.7</v>
      </c>
      <c r="CD92">
        <v>0</v>
      </c>
      <c r="CE92">
        <v>14.5</v>
      </c>
      <c r="CF92">
        <v>19.329999999999998</v>
      </c>
      <c r="CG92">
        <v>0</v>
      </c>
    </row>
    <row r="93" spans="7:85">
      <c r="G93" t="s">
        <v>135</v>
      </c>
      <c r="H93" s="73">
        <v>1193.2099999999998</v>
      </c>
      <c r="I93" s="46">
        <v>280.73</v>
      </c>
      <c r="J93" s="46">
        <v>553.65</v>
      </c>
      <c r="K93" s="46">
        <v>111.81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96.64</v>
      </c>
      <c r="X93">
        <v>96.64</v>
      </c>
      <c r="Y93">
        <v>1.93</v>
      </c>
      <c r="Z93">
        <v>0</v>
      </c>
      <c r="AA93">
        <v>0</v>
      </c>
      <c r="AB93">
        <v>77.31</v>
      </c>
      <c r="AC93">
        <v>96.64</v>
      </c>
      <c r="AD93">
        <v>0</v>
      </c>
      <c r="AE93">
        <v>0</v>
      </c>
      <c r="AF93">
        <v>96.64</v>
      </c>
      <c r="AG93">
        <v>37.33</v>
      </c>
      <c r="AH93">
        <v>0</v>
      </c>
      <c r="AI93">
        <v>25.13</v>
      </c>
      <c r="AJ93">
        <v>1.93</v>
      </c>
      <c r="AK93">
        <v>96.64</v>
      </c>
      <c r="AL93">
        <v>0</v>
      </c>
      <c r="AM93">
        <v>0</v>
      </c>
      <c r="AN93">
        <v>0.68</v>
      </c>
      <c r="AO93">
        <v>45.09</v>
      </c>
      <c r="AP93">
        <v>37.33</v>
      </c>
      <c r="AQ93">
        <v>9.66</v>
      </c>
      <c r="AR93">
        <v>12.45</v>
      </c>
      <c r="AS93">
        <v>1.93</v>
      </c>
      <c r="AT93">
        <v>0</v>
      </c>
      <c r="AU93">
        <v>53.15</v>
      </c>
      <c r="AV93">
        <v>0</v>
      </c>
      <c r="AW93">
        <v>0</v>
      </c>
      <c r="AX93">
        <v>0</v>
      </c>
      <c r="AY93">
        <v>0</v>
      </c>
      <c r="AZ93">
        <v>0.97</v>
      </c>
      <c r="BA93">
        <v>0</v>
      </c>
      <c r="BB93">
        <v>66.87</v>
      </c>
      <c r="BC93">
        <v>108.82</v>
      </c>
      <c r="BD93">
        <v>0</v>
      </c>
      <c r="BE93">
        <v>0</v>
      </c>
      <c r="BF93">
        <v>2</v>
      </c>
      <c r="BG93">
        <v>4.83</v>
      </c>
      <c r="BH93">
        <v>59.92</v>
      </c>
      <c r="BI93">
        <v>31.31</v>
      </c>
      <c r="BJ93">
        <v>193.28</v>
      </c>
      <c r="BK93">
        <v>193.28</v>
      </c>
      <c r="BL93">
        <v>193.28</v>
      </c>
      <c r="BM93">
        <v>96.64</v>
      </c>
      <c r="BN93">
        <v>0</v>
      </c>
      <c r="BO93">
        <v>47.64</v>
      </c>
      <c r="BP93">
        <v>0</v>
      </c>
      <c r="BQ93">
        <v>19.329999999999998</v>
      </c>
      <c r="BR93">
        <v>0</v>
      </c>
      <c r="BS93">
        <v>6.76</v>
      </c>
      <c r="BT93">
        <v>5.8</v>
      </c>
      <c r="BU93">
        <v>46.39</v>
      </c>
      <c r="BV93">
        <v>4.83</v>
      </c>
      <c r="BW93">
        <v>19.559999999999999</v>
      </c>
      <c r="BX93">
        <v>57.98</v>
      </c>
      <c r="BY93">
        <v>0</v>
      </c>
      <c r="BZ93">
        <v>39.619999999999997</v>
      </c>
      <c r="CA93">
        <v>48.32</v>
      </c>
      <c r="CB93">
        <v>48.32</v>
      </c>
      <c r="CC93">
        <v>24.7</v>
      </c>
      <c r="CD93">
        <v>0</v>
      </c>
      <c r="CE93">
        <v>14.5</v>
      </c>
      <c r="CF93">
        <v>19.329999999999998</v>
      </c>
      <c r="CG93">
        <v>0</v>
      </c>
    </row>
    <row r="94" spans="7:85">
      <c r="G94" t="s">
        <v>136</v>
      </c>
      <c r="H94" s="73">
        <v>1193.2099999999998</v>
      </c>
      <c r="I94" s="46">
        <v>269.81</v>
      </c>
      <c r="J94" s="46">
        <v>497.40000000000003</v>
      </c>
      <c r="K94" s="46">
        <v>111.81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96.64</v>
      </c>
      <c r="X94">
        <v>96.64</v>
      </c>
      <c r="Y94">
        <v>1.93</v>
      </c>
      <c r="Z94">
        <v>0</v>
      </c>
      <c r="AA94">
        <v>0</v>
      </c>
      <c r="AB94">
        <v>77.31</v>
      </c>
      <c r="AC94">
        <v>96.64</v>
      </c>
      <c r="AD94">
        <v>0</v>
      </c>
      <c r="AE94">
        <v>0</v>
      </c>
      <c r="AF94">
        <v>96.64</v>
      </c>
      <c r="AG94">
        <v>37.33</v>
      </c>
      <c r="AH94">
        <v>0</v>
      </c>
      <c r="AI94">
        <v>25.13</v>
      </c>
      <c r="AJ94">
        <v>1.93</v>
      </c>
      <c r="AK94">
        <v>96.64</v>
      </c>
      <c r="AL94">
        <v>0</v>
      </c>
      <c r="AM94">
        <v>0</v>
      </c>
      <c r="AN94">
        <v>0.68</v>
      </c>
      <c r="AO94">
        <v>45.09</v>
      </c>
      <c r="AP94">
        <v>37.33</v>
      </c>
      <c r="AQ94">
        <v>9.66</v>
      </c>
      <c r="AR94">
        <v>12.45</v>
      </c>
      <c r="AS94">
        <v>1.93</v>
      </c>
      <c r="AT94">
        <v>0</v>
      </c>
      <c r="AU94">
        <v>53.15</v>
      </c>
      <c r="AV94">
        <v>0</v>
      </c>
      <c r="AW94">
        <v>0</v>
      </c>
      <c r="AX94">
        <v>0</v>
      </c>
      <c r="AY94">
        <v>0</v>
      </c>
      <c r="AZ94">
        <v>0.97</v>
      </c>
      <c r="BA94">
        <v>0</v>
      </c>
      <c r="BB94">
        <v>66.87</v>
      </c>
      <c r="BC94">
        <v>52.57</v>
      </c>
      <c r="BD94">
        <v>0</v>
      </c>
      <c r="BE94">
        <v>0</v>
      </c>
      <c r="BF94">
        <v>2</v>
      </c>
      <c r="BG94">
        <v>4.83</v>
      </c>
      <c r="BH94">
        <v>47.35</v>
      </c>
      <c r="BI94">
        <v>31.31</v>
      </c>
      <c r="BJ94">
        <v>193.28</v>
      </c>
      <c r="BK94">
        <v>193.28</v>
      </c>
      <c r="BL94">
        <v>193.28</v>
      </c>
      <c r="BM94">
        <v>96.64</v>
      </c>
      <c r="BN94">
        <v>0</v>
      </c>
      <c r="BO94">
        <v>49.29</v>
      </c>
      <c r="BP94">
        <v>0</v>
      </c>
      <c r="BQ94">
        <v>19.329999999999998</v>
      </c>
      <c r="BR94">
        <v>0</v>
      </c>
      <c r="BS94">
        <v>6.76</v>
      </c>
      <c r="BT94">
        <v>5.8</v>
      </c>
      <c r="BU94">
        <v>46.39</v>
      </c>
      <c r="BV94">
        <v>4.83</v>
      </c>
      <c r="BW94">
        <v>19.559999999999999</v>
      </c>
      <c r="BX94">
        <v>57.98</v>
      </c>
      <c r="BY94">
        <v>0</v>
      </c>
      <c r="BZ94">
        <v>39.619999999999997</v>
      </c>
      <c r="CA94">
        <v>48.32</v>
      </c>
      <c r="CB94">
        <v>48.32</v>
      </c>
      <c r="CC94">
        <v>24.7</v>
      </c>
      <c r="CD94">
        <v>0</v>
      </c>
      <c r="CE94">
        <v>14.5</v>
      </c>
      <c r="CF94">
        <v>19.329999999999998</v>
      </c>
      <c r="CG94">
        <v>0</v>
      </c>
    </row>
    <row r="95" spans="7:85">
      <c r="G95" t="s">
        <v>137</v>
      </c>
      <c r="H95" s="73">
        <v>1193.1599999999999</v>
      </c>
      <c r="I95" s="46">
        <v>281.41000000000003</v>
      </c>
      <c r="J95" s="46">
        <v>497.40000000000003</v>
      </c>
      <c r="K95" s="46">
        <v>111.81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96.64</v>
      </c>
      <c r="X95">
        <v>96.64</v>
      </c>
      <c r="Y95">
        <v>1.93</v>
      </c>
      <c r="Z95">
        <v>0</v>
      </c>
      <c r="AA95">
        <v>0</v>
      </c>
      <c r="AB95">
        <v>77.31</v>
      </c>
      <c r="AC95">
        <v>96.64</v>
      </c>
      <c r="AD95">
        <v>0</v>
      </c>
      <c r="AE95">
        <v>0</v>
      </c>
      <c r="AF95">
        <v>96.64</v>
      </c>
      <c r="AG95">
        <v>37.33</v>
      </c>
      <c r="AH95">
        <v>0</v>
      </c>
      <c r="AI95">
        <v>25.13</v>
      </c>
      <c r="AJ95">
        <v>1.93</v>
      </c>
      <c r="AK95">
        <v>96.64</v>
      </c>
      <c r="AL95">
        <v>0</v>
      </c>
      <c r="AM95">
        <v>0</v>
      </c>
      <c r="AN95">
        <v>0.63</v>
      </c>
      <c r="AO95">
        <v>45.09</v>
      </c>
      <c r="AP95">
        <v>37.33</v>
      </c>
      <c r="AQ95">
        <v>9.66</v>
      </c>
      <c r="AR95">
        <v>12.45</v>
      </c>
      <c r="AS95">
        <v>1.93</v>
      </c>
      <c r="AT95">
        <v>0</v>
      </c>
      <c r="AU95">
        <v>53.15</v>
      </c>
      <c r="AV95">
        <v>0</v>
      </c>
      <c r="AW95">
        <v>0</v>
      </c>
      <c r="AX95">
        <v>0</v>
      </c>
      <c r="AY95">
        <v>0</v>
      </c>
      <c r="AZ95">
        <v>0.97</v>
      </c>
      <c r="BA95">
        <v>0</v>
      </c>
      <c r="BB95">
        <v>66.87</v>
      </c>
      <c r="BC95">
        <v>52.57</v>
      </c>
      <c r="BD95">
        <v>0</v>
      </c>
      <c r="BE95">
        <v>0</v>
      </c>
      <c r="BF95">
        <v>2</v>
      </c>
      <c r="BG95">
        <v>4.83</v>
      </c>
      <c r="BH95">
        <v>58.95</v>
      </c>
      <c r="BI95">
        <v>31.31</v>
      </c>
      <c r="BJ95">
        <v>193.28</v>
      </c>
      <c r="BK95">
        <v>193.28</v>
      </c>
      <c r="BL95">
        <v>193.28</v>
      </c>
      <c r="BM95">
        <v>96.64</v>
      </c>
      <c r="BN95">
        <v>0</v>
      </c>
      <c r="BO95">
        <v>49.29</v>
      </c>
      <c r="BP95">
        <v>0</v>
      </c>
      <c r="BQ95">
        <v>19.329999999999998</v>
      </c>
      <c r="BR95">
        <v>0</v>
      </c>
      <c r="BS95">
        <v>6.76</v>
      </c>
      <c r="BT95">
        <v>5.8</v>
      </c>
      <c r="BU95">
        <v>46.39</v>
      </c>
      <c r="BV95">
        <v>4.83</v>
      </c>
      <c r="BW95">
        <v>19.559999999999999</v>
      </c>
      <c r="BX95">
        <v>57.98</v>
      </c>
      <c r="BY95">
        <v>0</v>
      </c>
      <c r="BZ95">
        <v>39.619999999999997</v>
      </c>
      <c r="CA95">
        <v>48.32</v>
      </c>
      <c r="CB95">
        <v>48.32</v>
      </c>
      <c r="CC95">
        <v>24.7</v>
      </c>
      <c r="CD95">
        <v>0</v>
      </c>
      <c r="CE95">
        <v>14.5</v>
      </c>
      <c r="CF95">
        <v>19.329999999999998</v>
      </c>
      <c r="CG95">
        <v>0</v>
      </c>
    </row>
    <row r="96" spans="7:85">
      <c r="G96" t="s">
        <v>138</v>
      </c>
      <c r="H96" s="73">
        <v>1193.1599999999999</v>
      </c>
      <c r="I96" s="46">
        <v>275.52</v>
      </c>
      <c r="J96" s="46">
        <v>498.35999999999996</v>
      </c>
      <c r="K96" s="46">
        <v>111.81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96.64</v>
      </c>
      <c r="X96">
        <v>96.64</v>
      </c>
      <c r="Y96">
        <v>1.93</v>
      </c>
      <c r="Z96">
        <v>0</v>
      </c>
      <c r="AA96">
        <v>0</v>
      </c>
      <c r="AB96">
        <v>77.31</v>
      </c>
      <c r="AC96">
        <v>96.64</v>
      </c>
      <c r="AD96">
        <v>0</v>
      </c>
      <c r="AE96">
        <v>0</v>
      </c>
      <c r="AF96">
        <v>96.64</v>
      </c>
      <c r="AG96">
        <v>37.33</v>
      </c>
      <c r="AH96">
        <v>0</v>
      </c>
      <c r="AI96">
        <v>26.09</v>
      </c>
      <c r="AJ96">
        <v>1.93</v>
      </c>
      <c r="AK96">
        <v>96.64</v>
      </c>
      <c r="AL96">
        <v>0</v>
      </c>
      <c r="AM96">
        <v>0</v>
      </c>
      <c r="AN96">
        <v>0.63</v>
      </c>
      <c r="AO96">
        <v>45.09</v>
      </c>
      <c r="AP96">
        <v>37.33</v>
      </c>
      <c r="AQ96">
        <v>9.66</v>
      </c>
      <c r="AR96">
        <v>12.45</v>
      </c>
      <c r="AS96">
        <v>1.93</v>
      </c>
      <c r="AT96">
        <v>0</v>
      </c>
      <c r="AU96">
        <v>53.15</v>
      </c>
      <c r="AV96">
        <v>0</v>
      </c>
      <c r="AW96">
        <v>0</v>
      </c>
      <c r="AX96">
        <v>0</v>
      </c>
      <c r="AY96">
        <v>0</v>
      </c>
      <c r="AZ96">
        <v>0.97</v>
      </c>
      <c r="BA96">
        <v>0</v>
      </c>
      <c r="BB96">
        <v>66.87</v>
      </c>
      <c r="BC96">
        <v>52.57</v>
      </c>
      <c r="BD96">
        <v>0</v>
      </c>
      <c r="BE96">
        <v>0</v>
      </c>
      <c r="BF96">
        <v>2</v>
      </c>
      <c r="BG96">
        <v>4.83</v>
      </c>
      <c r="BH96">
        <v>52.19</v>
      </c>
      <c r="BI96">
        <v>31.31</v>
      </c>
      <c r="BJ96">
        <v>193.28</v>
      </c>
      <c r="BK96">
        <v>193.28</v>
      </c>
      <c r="BL96">
        <v>193.28</v>
      </c>
      <c r="BM96">
        <v>96.64</v>
      </c>
      <c r="BN96">
        <v>0</v>
      </c>
      <c r="BO96">
        <v>50.16</v>
      </c>
      <c r="BP96">
        <v>0</v>
      </c>
      <c r="BQ96">
        <v>19.329999999999998</v>
      </c>
      <c r="BR96">
        <v>0</v>
      </c>
      <c r="BS96">
        <v>6.76</v>
      </c>
      <c r="BT96">
        <v>5.8</v>
      </c>
      <c r="BU96">
        <v>46.39</v>
      </c>
      <c r="BV96">
        <v>4.83</v>
      </c>
      <c r="BW96">
        <v>19.559999999999999</v>
      </c>
      <c r="BX96">
        <v>57.98</v>
      </c>
      <c r="BY96">
        <v>0</v>
      </c>
      <c r="BZ96">
        <v>39.619999999999997</v>
      </c>
      <c r="CA96">
        <v>48.32</v>
      </c>
      <c r="CB96">
        <v>48.32</v>
      </c>
      <c r="CC96">
        <v>24.7</v>
      </c>
      <c r="CD96">
        <v>0</v>
      </c>
      <c r="CE96">
        <v>14.5</v>
      </c>
      <c r="CF96">
        <v>19.329999999999998</v>
      </c>
      <c r="CG96">
        <v>0</v>
      </c>
    </row>
    <row r="97" spans="1:133">
      <c r="G97" t="s">
        <v>139</v>
      </c>
      <c r="H97" s="73">
        <v>1193.1599999999999</v>
      </c>
      <c r="I97" s="46">
        <v>276.48</v>
      </c>
      <c r="J97" s="46">
        <v>498.35999999999996</v>
      </c>
      <c r="K97" s="46">
        <v>111.81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96.64</v>
      </c>
      <c r="X97">
        <v>96.64</v>
      </c>
      <c r="Y97">
        <v>1.93</v>
      </c>
      <c r="Z97">
        <v>0</v>
      </c>
      <c r="AA97">
        <v>0</v>
      </c>
      <c r="AB97">
        <v>77.31</v>
      </c>
      <c r="AC97">
        <v>96.64</v>
      </c>
      <c r="AD97">
        <v>0</v>
      </c>
      <c r="AE97">
        <v>0</v>
      </c>
      <c r="AF97">
        <v>96.64</v>
      </c>
      <c r="AG97">
        <v>37.33</v>
      </c>
      <c r="AH97">
        <v>0</v>
      </c>
      <c r="AI97">
        <v>26.09</v>
      </c>
      <c r="AJ97">
        <v>1.93</v>
      </c>
      <c r="AK97">
        <v>96.64</v>
      </c>
      <c r="AL97">
        <v>0</v>
      </c>
      <c r="AM97">
        <v>0</v>
      </c>
      <c r="AN97">
        <v>0.63</v>
      </c>
      <c r="AO97">
        <v>45.09</v>
      </c>
      <c r="AP97">
        <v>37.33</v>
      </c>
      <c r="AQ97">
        <v>9.66</v>
      </c>
      <c r="AR97">
        <v>12.45</v>
      </c>
      <c r="AS97">
        <v>1.93</v>
      </c>
      <c r="AT97">
        <v>0</v>
      </c>
      <c r="AU97">
        <v>53.15</v>
      </c>
      <c r="AV97">
        <v>0</v>
      </c>
      <c r="AW97">
        <v>0</v>
      </c>
      <c r="AX97">
        <v>0</v>
      </c>
      <c r="AY97">
        <v>0</v>
      </c>
      <c r="AZ97">
        <v>0.97</v>
      </c>
      <c r="BA97">
        <v>0</v>
      </c>
      <c r="BB97">
        <v>66.87</v>
      </c>
      <c r="BC97">
        <v>52.57</v>
      </c>
      <c r="BD97">
        <v>0</v>
      </c>
      <c r="BE97">
        <v>0</v>
      </c>
      <c r="BF97">
        <v>2</v>
      </c>
      <c r="BG97">
        <v>4.83</v>
      </c>
      <c r="BH97">
        <v>53.15</v>
      </c>
      <c r="BI97">
        <v>31.31</v>
      </c>
      <c r="BJ97">
        <v>193.28</v>
      </c>
      <c r="BK97">
        <v>193.28</v>
      </c>
      <c r="BL97">
        <v>193.28</v>
      </c>
      <c r="BM97">
        <v>96.64</v>
      </c>
      <c r="BN97">
        <v>0</v>
      </c>
      <c r="BO97">
        <v>50.16</v>
      </c>
      <c r="BP97">
        <v>0</v>
      </c>
      <c r="BQ97">
        <v>19.329999999999998</v>
      </c>
      <c r="BR97">
        <v>0</v>
      </c>
      <c r="BS97">
        <v>6.76</v>
      </c>
      <c r="BT97">
        <v>5.8</v>
      </c>
      <c r="BU97">
        <v>46.39</v>
      </c>
      <c r="BV97">
        <v>4.83</v>
      </c>
      <c r="BW97">
        <v>19.559999999999999</v>
      </c>
      <c r="BX97">
        <v>57.98</v>
      </c>
      <c r="BY97">
        <v>0</v>
      </c>
      <c r="BZ97">
        <v>39.619999999999997</v>
      </c>
      <c r="CA97">
        <v>48.32</v>
      </c>
      <c r="CB97">
        <v>48.32</v>
      </c>
      <c r="CC97">
        <v>24.7</v>
      </c>
      <c r="CD97">
        <v>0</v>
      </c>
      <c r="CE97">
        <v>14.5</v>
      </c>
      <c r="CF97">
        <v>19.329999999999998</v>
      </c>
      <c r="CG97">
        <v>0</v>
      </c>
    </row>
    <row r="98" spans="1:133">
      <c r="G98" t="s">
        <v>140</v>
      </c>
      <c r="H98" s="73">
        <v>1193.1599999999999</v>
      </c>
      <c r="I98" s="46">
        <v>281.31</v>
      </c>
      <c r="J98" s="46">
        <v>498.35999999999996</v>
      </c>
      <c r="K98" s="46">
        <v>111.81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96.64</v>
      </c>
      <c r="X98">
        <v>96.64</v>
      </c>
      <c r="Y98">
        <v>1.93</v>
      </c>
      <c r="Z98">
        <v>0</v>
      </c>
      <c r="AA98">
        <v>0</v>
      </c>
      <c r="AB98">
        <v>77.31</v>
      </c>
      <c r="AC98">
        <v>96.64</v>
      </c>
      <c r="AD98">
        <v>0</v>
      </c>
      <c r="AE98">
        <v>0</v>
      </c>
      <c r="AF98">
        <v>96.64</v>
      </c>
      <c r="AG98">
        <v>37.33</v>
      </c>
      <c r="AH98">
        <v>0</v>
      </c>
      <c r="AI98">
        <v>26.09</v>
      </c>
      <c r="AJ98">
        <v>1.93</v>
      </c>
      <c r="AK98">
        <v>96.64</v>
      </c>
      <c r="AL98">
        <v>0</v>
      </c>
      <c r="AM98">
        <v>0</v>
      </c>
      <c r="AN98">
        <v>0.63</v>
      </c>
      <c r="AO98">
        <v>45.09</v>
      </c>
      <c r="AP98">
        <v>37.33</v>
      </c>
      <c r="AQ98">
        <v>9.66</v>
      </c>
      <c r="AR98">
        <v>12.45</v>
      </c>
      <c r="AS98">
        <v>1.93</v>
      </c>
      <c r="AT98">
        <v>0</v>
      </c>
      <c r="AU98">
        <v>53.15</v>
      </c>
      <c r="AV98">
        <v>0</v>
      </c>
      <c r="AW98">
        <v>0</v>
      </c>
      <c r="AX98">
        <v>0</v>
      </c>
      <c r="AY98">
        <v>0</v>
      </c>
      <c r="AZ98">
        <v>0.97</v>
      </c>
      <c r="BA98">
        <v>0</v>
      </c>
      <c r="BB98">
        <v>66.87</v>
      </c>
      <c r="BC98">
        <v>52.57</v>
      </c>
      <c r="BD98">
        <v>0</v>
      </c>
      <c r="BE98">
        <v>0</v>
      </c>
      <c r="BF98">
        <v>2</v>
      </c>
      <c r="BG98">
        <v>4.83</v>
      </c>
      <c r="BH98">
        <v>57.98</v>
      </c>
      <c r="BI98">
        <v>31.31</v>
      </c>
      <c r="BJ98">
        <v>193.28</v>
      </c>
      <c r="BK98">
        <v>193.28</v>
      </c>
      <c r="BL98">
        <v>193.28</v>
      </c>
      <c r="BM98">
        <v>96.64</v>
      </c>
      <c r="BN98">
        <v>0</v>
      </c>
      <c r="BO98">
        <v>50.16</v>
      </c>
      <c r="BP98">
        <v>0</v>
      </c>
      <c r="BQ98">
        <v>19.329999999999998</v>
      </c>
      <c r="BR98">
        <v>0</v>
      </c>
      <c r="BS98">
        <v>6.76</v>
      </c>
      <c r="BT98">
        <v>5.8</v>
      </c>
      <c r="BU98">
        <v>46.39</v>
      </c>
      <c r="BV98">
        <v>4.83</v>
      </c>
      <c r="BW98">
        <v>19.559999999999999</v>
      </c>
      <c r="BX98">
        <v>57.98</v>
      </c>
      <c r="BY98">
        <v>0</v>
      </c>
      <c r="BZ98">
        <v>39.619999999999997</v>
      </c>
      <c r="CA98">
        <v>48.32</v>
      </c>
      <c r="CB98">
        <v>48.32</v>
      </c>
      <c r="CC98">
        <v>24.7</v>
      </c>
      <c r="CD98">
        <v>0</v>
      </c>
      <c r="CE98">
        <v>14.5</v>
      </c>
      <c r="CF98">
        <v>19.329999999999998</v>
      </c>
      <c r="CG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13.768185000000001</v>
      </c>
      <c r="I99" s="69">
        <f t="shared" ref="I99:BU99" si="1">SUM(I3:I98)/4000</f>
        <v>2.8386699999999991</v>
      </c>
      <c r="J99" s="69">
        <f t="shared" si="1"/>
        <v>9.7316175000000023</v>
      </c>
      <c r="K99" s="69">
        <f t="shared" si="1"/>
        <v>2.6834400000000005</v>
      </c>
      <c r="L99" s="69">
        <f t="shared" si="1"/>
        <v>6.3280000000000017E-2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0.57984000000000013</v>
      </c>
      <c r="X99">
        <f t="shared" si="1"/>
        <v>0.57984000000000013</v>
      </c>
      <c r="Y99">
        <f t="shared" si="1"/>
        <v>4.6320000000000104E-2</v>
      </c>
      <c r="Z99">
        <f t="shared" si="1"/>
        <v>0.32473000000000007</v>
      </c>
      <c r="AA99">
        <f t="shared" si="1"/>
        <v>4.0600000000000004E-2</v>
      </c>
      <c r="AB99">
        <f t="shared" si="1"/>
        <v>2.6672999999999973</v>
      </c>
      <c r="AC99">
        <f t="shared" si="1"/>
        <v>0.67648000000000008</v>
      </c>
      <c r="AD99">
        <f t="shared" si="1"/>
        <v>5.8000000000000003E-2</v>
      </c>
      <c r="AE99">
        <f t="shared" si="1"/>
        <v>0.15847999999999998</v>
      </c>
      <c r="AF99">
        <f t="shared" si="1"/>
        <v>0.57984000000000013</v>
      </c>
      <c r="AG99">
        <f t="shared" si="1"/>
        <v>0.89591999999999894</v>
      </c>
      <c r="AH99">
        <f t="shared" si="1"/>
        <v>0.4831999999999998</v>
      </c>
      <c r="AI99">
        <f t="shared" si="1"/>
        <v>0.16308000000000006</v>
      </c>
      <c r="AJ99">
        <f t="shared" si="1"/>
        <v>2.3160000000000024E-2</v>
      </c>
      <c r="AK99">
        <f t="shared" si="1"/>
        <v>0.53152000000000033</v>
      </c>
      <c r="AL99">
        <f t="shared" si="1"/>
        <v>0.40586000000000005</v>
      </c>
      <c r="AM99">
        <f t="shared" si="1"/>
        <v>0.38655999999999996</v>
      </c>
      <c r="AN99">
        <f t="shared" si="1"/>
        <v>1.6979999999999988E-2</v>
      </c>
      <c r="AO99">
        <f t="shared" si="1"/>
        <v>1.5559199999999991</v>
      </c>
      <c r="AP99">
        <f t="shared" si="1"/>
        <v>0.89591999999999894</v>
      </c>
      <c r="AQ99">
        <f t="shared" si="1"/>
        <v>7.7280000000000015E-2</v>
      </c>
      <c r="AR99">
        <f t="shared" si="1"/>
        <v>0.29880000000000051</v>
      </c>
      <c r="AS99">
        <f t="shared" si="1"/>
        <v>3.0900000000000052E-2</v>
      </c>
      <c r="AT99">
        <f t="shared" si="1"/>
        <v>3.3809999999999993E-2</v>
      </c>
      <c r="AU99">
        <f t="shared" si="1"/>
        <v>1.338510000000001</v>
      </c>
      <c r="AV99">
        <f t="shared" si="1"/>
        <v>2.0280000000000013E-2</v>
      </c>
      <c r="AW99">
        <f t="shared" si="1"/>
        <v>4.7319999999999987E-2</v>
      </c>
      <c r="AX99">
        <f t="shared" si="1"/>
        <v>7.7319999999999958E-2</v>
      </c>
      <c r="AY99">
        <f t="shared" si="1"/>
        <v>0.4012199999999998</v>
      </c>
      <c r="AZ99">
        <f t="shared" si="1"/>
        <v>6.3049999999999981E-3</v>
      </c>
      <c r="BA99">
        <f t="shared" si="1"/>
        <v>7.7319999999999958E-2</v>
      </c>
      <c r="BB99">
        <f t="shared" si="1"/>
        <v>1.2036599999999984</v>
      </c>
      <c r="BC99">
        <f t="shared" si="1"/>
        <v>1.8018674999999991</v>
      </c>
      <c r="BD99">
        <f t="shared" si="1"/>
        <v>0</v>
      </c>
      <c r="BE99">
        <f t="shared" si="1"/>
        <v>0.72480000000000011</v>
      </c>
      <c r="BF99">
        <f t="shared" si="1"/>
        <v>0.02</v>
      </c>
      <c r="BG99">
        <f t="shared" si="1"/>
        <v>0.1159199999999999</v>
      </c>
      <c r="BH99">
        <f t="shared" si="1"/>
        <v>0.36433000000000004</v>
      </c>
      <c r="BI99">
        <f t="shared" si="1"/>
        <v>0.12523999999999999</v>
      </c>
      <c r="BJ99">
        <f t="shared" si="1"/>
        <v>1.1596800000000003</v>
      </c>
      <c r="BK99">
        <f t="shared" si="1"/>
        <v>1.1596800000000003</v>
      </c>
      <c r="BL99">
        <f t="shared" si="1"/>
        <v>1.3529599999999999</v>
      </c>
      <c r="BM99">
        <f t="shared" si="1"/>
        <v>0.57984000000000013</v>
      </c>
      <c r="BN99">
        <f t="shared" si="1"/>
        <v>0.28992000000000001</v>
      </c>
      <c r="BO99">
        <f t="shared" si="1"/>
        <v>0.26065999999999995</v>
      </c>
      <c r="BP99">
        <f t="shared" si="1"/>
        <v>6.3280000000000017E-2</v>
      </c>
      <c r="BQ99">
        <f t="shared" si="1"/>
        <v>0.38659999999999967</v>
      </c>
      <c r="BR99">
        <f t="shared" si="1"/>
        <v>0</v>
      </c>
      <c r="BS99">
        <f t="shared" si="1"/>
        <v>0.1149199999999999</v>
      </c>
      <c r="BT99">
        <f t="shared" si="1"/>
        <v>9.8600000000000104E-2</v>
      </c>
      <c r="BU99">
        <f t="shared" si="1"/>
        <v>0.78862999999999972</v>
      </c>
      <c r="BV99">
        <f t="shared" ref="BV99:EC99" si="2">SUM(BV3:BV98)/4000</f>
        <v>8.2110000000000016E-2</v>
      </c>
      <c r="BW99">
        <f t="shared" si="2"/>
        <v>0.43681999999999976</v>
      </c>
      <c r="BX99">
        <f t="shared" si="2"/>
        <v>0.9856600000000002</v>
      </c>
      <c r="BY99">
        <f t="shared" si="2"/>
        <v>0</v>
      </c>
      <c r="BZ99">
        <f t="shared" si="2"/>
        <v>0.79239999999999855</v>
      </c>
      <c r="CA99">
        <f t="shared" si="2"/>
        <v>0.7731200000000007</v>
      </c>
      <c r="CB99">
        <f t="shared" si="2"/>
        <v>0.67648000000000041</v>
      </c>
      <c r="CC99">
        <f t="shared" si="2"/>
        <v>0.5928000000000001</v>
      </c>
      <c r="CD99">
        <f t="shared" si="2"/>
        <v>0</v>
      </c>
      <c r="CE99">
        <f t="shared" si="2"/>
        <v>0.28999999999999998</v>
      </c>
      <c r="CF99">
        <f t="shared" si="2"/>
        <v>0.38659999999999967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548</v>
      </c>
      <c r="AC100" t="s">
        <v>549</v>
      </c>
      <c r="AD100" t="s">
        <v>551</v>
      </c>
      <c r="AE100" t="s">
        <v>553</v>
      </c>
      <c r="AF100" t="s">
        <v>555</v>
      </c>
      <c r="AG100" t="s">
        <v>557</v>
      </c>
      <c r="AH100" t="s">
        <v>559</v>
      </c>
      <c r="AI100" t="s">
        <v>561</v>
      </c>
      <c r="AJ100" t="s">
        <v>562</v>
      </c>
      <c r="AK100" t="s">
        <v>564</v>
      </c>
      <c r="AL100" t="s">
        <v>566</v>
      </c>
      <c r="AM100" t="s">
        <v>568</v>
      </c>
      <c r="AN100" t="s">
        <v>570</v>
      </c>
      <c r="AO100" t="s">
        <v>571</v>
      </c>
      <c r="AP100" t="s">
        <v>572</v>
      </c>
      <c r="AQ100" t="s">
        <v>574</v>
      </c>
      <c r="AR100" t="s">
        <v>576</v>
      </c>
      <c r="AS100" t="s">
        <v>577</v>
      </c>
      <c r="AT100" t="s">
        <v>579</v>
      </c>
      <c r="AU100" t="s">
        <v>581</v>
      </c>
      <c r="AV100" t="s">
        <v>582</v>
      </c>
      <c r="AW100" t="s">
        <v>584</v>
      </c>
      <c r="AX100" t="s">
        <v>586</v>
      </c>
      <c r="AY100" t="s">
        <v>588</v>
      </c>
      <c r="AZ100" t="s">
        <v>589</v>
      </c>
      <c r="BA100" t="s">
        <v>591</v>
      </c>
      <c r="BB100" t="s">
        <v>592</v>
      </c>
      <c r="BC100" t="s">
        <v>594</v>
      </c>
      <c r="BD100" t="s">
        <v>596</v>
      </c>
      <c r="BE100" t="s">
        <v>597</v>
      </c>
      <c r="BF100" t="s">
        <v>600</v>
      </c>
      <c r="BG100" t="s">
        <v>601</v>
      </c>
      <c r="BH100" t="s">
        <v>603</v>
      </c>
      <c r="BI100" t="s">
        <v>605</v>
      </c>
      <c r="BJ100" t="s">
        <v>607</v>
      </c>
      <c r="BK100" t="s">
        <v>608</v>
      </c>
      <c r="BL100" t="s">
        <v>610</v>
      </c>
      <c r="BM100" t="s">
        <v>611</v>
      </c>
      <c r="BN100" t="s">
        <v>612</v>
      </c>
      <c r="BO100" t="s">
        <v>614</v>
      </c>
      <c r="BP100" t="s">
        <v>616</v>
      </c>
      <c r="BQ100" t="s">
        <v>617</v>
      </c>
      <c r="BR100" t="s">
        <v>619</v>
      </c>
      <c r="BS100" t="s">
        <v>620</v>
      </c>
      <c r="BT100" t="s">
        <v>621</v>
      </c>
      <c r="BU100" t="s">
        <v>622</v>
      </c>
      <c r="BV100" t="s">
        <v>623</v>
      </c>
      <c r="BW100" t="s">
        <v>625</v>
      </c>
      <c r="BX100" t="s">
        <v>626</v>
      </c>
      <c r="BY100" t="s">
        <v>627</v>
      </c>
      <c r="BZ100" t="s">
        <v>628</v>
      </c>
      <c r="CA100" t="s">
        <v>629</v>
      </c>
      <c r="CB100" t="s">
        <v>630</v>
      </c>
      <c r="CC100" t="s">
        <v>632</v>
      </c>
      <c r="CD100" t="s">
        <v>634</v>
      </c>
      <c r="CE100" t="s">
        <v>635</v>
      </c>
      <c r="CF100" t="s">
        <v>636</v>
      </c>
      <c r="CG100" t="s">
        <v>638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641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226.9</v>
      </c>
      <c r="I3" s="53">
        <v>0</v>
      </c>
      <c r="J3" s="53">
        <v>76.14</v>
      </c>
      <c r="K3" s="53">
        <v>0</v>
      </c>
      <c r="L3" s="53">
        <v>7.23</v>
      </c>
      <c r="M3" s="72">
        <v>0</v>
      </c>
      <c r="N3" s="71">
        <v>0</v>
      </c>
      <c r="O3" s="53">
        <v>-30</v>
      </c>
      <c r="P3" s="53">
        <v>0</v>
      </c>
      <c r="Q3" s="53">
        <v>-25</v>
      </c>
      <c r="R3" s="53">
        <v>0</v>
      </c>
      <c r="S3" s="72">
        <v>0</v>
      </c>
      <c r="T3" t="s">
        <v>641</v>
      </c>
      <c r="U3" s="73">
        <v>310.27</v>
      </c>
      <c r="V3" s="74">
        <v>-55</v>
      </c>
      <c r="W3">
        <v>226.9</v>
      </c>
      <c r="X3">
        <v>-30</v>
      </c>
      <c r="Y3">
        <v>0</v>
      </c>
      <c r="Z3">
        <v>7.23</v>
      </c>
      <c r="AA3">
        <v>-25</v>
      </c>
      <c r="AB3">
        <v>0</v>
      </c>
      <c r="AC3">
        <v>76.14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256.73</v>
      </c>
      <c r="I4" s="46">
        <v>0</v>
      </c>
      <c r="J4" s="46">
        <v>47.36</v>
      </c>
      <c r="K4" s="46">
        <v>0</v>
      </c>
      <c r="L4" s="46">
        <v>8.81</v>
      </c>
      <c r="M4" s="74">
        <v>0</v>
      </c>
      <c r="N4" s="73">
        <v>0</v>
      </c>
      <c r="O4" s="46">
        <v>-25</v>
      </c>
      <c r="P4" s="46">
        <v>0</v>
      </c>
      <c r="Q4" s="46">
        <v>-25</v>
      </c>
      <c r="R4" s="46">
        <v>0</v>
      </c>
      <c r="S4" s="74">
        <v>0</v>
      </c>
      <c r="U4" s="73">
        <v>312.89999999999998</v>
      </c>
      <c r="V4" s="74">
        <v>-50</v>
      </c>
      <c r="W4">
        <v>256.73</v>
      </c>
      <c r="X4">
        <v>-25</v>
      </c>
      <c r="Y4">
        <v>0</v>
      </c>
      <c r="Z4">
        <v>8.81</v>
      </c>
      <c r="AA4">
        <v>-25</v>
      </c>
      <c r="AB4">
        <v>0</v>
      </c>
      <c r="AC4">
        <v>47.36</v>
      </c>
    </row>
    <row r="5" spans="1:29">
      <c r="G5" t="s">
        <v>47</v>
      </c>
      <c r="H5" s="73">
        <v>103.34</v>
      </c>
      <c r="I5" s="46">
        <v>0</v>
      </c>
      <c r="J5" s="46">
        <v>0</v>
      </c>
      <c r="K5" s="46">
        <v>0</v>
      </c>
      <c r="L5" s="46">
        <v>7.91</v>
      </c>
      <c r="M5" s="74">
        <v>0</v>
      </c>
      <c r="N5" s="73">
        <v>0</v>
      </c>
      <c r="O5" s="46">
        <v>0</v>
      </c>
      <c r="P5" s="46">
        <v>-10</v>
      </c>
      <c r="Q5" s="46">
        <v>-30</v>
      </c>
      <c r="R5" s="46">
        <v>0</v>
      </c>
      <c r="S5" s="74">
        <v>0</v>
      </c>
      <c r="U5" s="73">
        <v>111.25</v>
      </c>
      <c r="V5" s="74">
        <v>-41</v>
      </c>
      <c r="W5">
        <v>103.34</v>
      </c>
      <c r="X5">
        <v>0</v>
      </c>
      <c r="Y5">
        <v>-1</v>
      </c>
      <c r="Z5">
        <v>7.91</v>
      </c>
      <c r="AA5">
        <v>-30</v>
      </c>
      <c r="AB5">
        <v>0</v>
      </c>
      <c r="AC5">
        <v>-10</v>
      </c>
    </row>
    <row r="6" spans="1:29">
      <c r="G6" t="s">
        <v>48</v>
      </c>
      <c r="H6" s="73">
        <v>121.77</v>
      </c>
      <c r="I6" s="46">
        <v>0</v>
      </c>
      <c r="J6" s="46">
        <v>0</v>
      </c>
      <c r="K6" s="46">
        <v>0</v>
      </c>
      <c r="L6" s="46">
        <v>8.7899999999999991</v>
      </c>
      <c r="M6" s="74">
        <v>0</v>
      </c>
      <c r="N6" s="73">
        <v>0</v>
      </c>
      <c r="O6" s="46">
        <v>0</v>
      </c>
      <c r="P6" s="46">
        <v>-5</v>
      </c>
      <c r="Q6" s="46">
        <v>-30</v>
      </c>
      <c r="R6" s="46">
        <v>0</v>
      </c>
      <c r="S6" s="74">
        <v>0</v>
      </c>
      <c r="U6" s="73">
        <v>130.56</v>
      </c>
      <c r="V6" s="74">
        <v>-36</v>
      </c>
      <c r="W6">
        <v>121.77</v>
      </c>
      <c r="X6">
        <v>0</v>
      </c>
      <c r="Y6">
        <v>-1</v>
      </c>
      <c r="Z6">
        <v>8.7899999999999991</v>
      </c>
      <c r="AA6">
        <v>-30</v>
      </c>
      <c r="AB6">
        <v>0</v>
      </c>
      <c r="AC6">
        <v>-5</v>
      </c>
    </row>
    <row r="7" spans="1:29">
      <c r="G7" t="s">
        <v>49</v>
      </c>
      <c r="H7" s="73">
        <v>100.51</v>
      </c>
      <c r="I7" s="46">
        <v>0</v>
      </c>
      <c r="J7" s="46">
        <v>0</v>
      </c>
      <c r="K7" s="46">
        <v>0</v>
      </c>
      <c r="L7" s="46">
        <v>8.5</v>
      </c>
      <c r="M7" s="74">
        <v>0</v>
      </c>
      <c r="N7" s="73">
        <v>0</v>
      </c>
      <c r="O7" s="46">
        <v>0</v>
      </c>
      <c r="P7" s="46">
        <v>-40</v>
      </c>
      <c r="Q7" s="46">
        <v>-98</v>
      </c>
      <c r="R7" s="46">
        <v>0</v>
      </c>
      <c r="S7" s="74">
        <v>0</v>
      </c>
      <c r="U7" s="73">
        <v>109.01</v>
      </c>
      <c r="V7" s="74">
        <v>-139</v>
      </c>
      <c r="W7">
        <v>100.51</v>
      </c>
      <c r="X7">
        <v>0</v>
      </c>
      <c r="Y7">
        <v>-1</v>
      </c>
      <c r="Z7">
        <v>8.5</v>
      </c>
      <c r="AA7">
        <v>-98</v>
      </c>
      <c r="AB7">
        <v>0</v>
      </c>
      <c r="AC7">
        <v>-40</v>
      </c>
    </row>
    <row r="8" spans="1:29">
      <c r="G8" t="s">
        <v>50</v>
      </c>
      <c r="H8" s="73">
        <v>105.34</v>
      </c>
      <c r="I8" s="46">
        <v>9.66</v>
      </c>
      <c r="J8" s="46">
        <v>0</v>
      </c>
      <c r="K8" s="46">
        <v>0</v>
      </c>
      <c r="L8" s="46">
        <v>8.1199999999999992</v>
      </c>
      <c r="M8" s="74">
        <v>0</v>
      </c>
      <c r="N8" s="73">
        <v>0</v>
      </c>
      <c r="O8" s="46">
        <v>0</v>
      </c>
      <c r="P8" s="46">
        <v>-25</v>
      </c>
      <c r="Q8" s="46">
        <v>-98</v>
      </c>
      <c r="R8" s="46">
        <v>0</v>
      </c>
      <c r="S8" s="74">
        <v>0</v>
      </c>
      <c r="U8" s="73">
        <v>123.12</v>
      </c>
      <c r="V8" s="74">
        <v>-124</v>
      </c>
      <c r="W8">
        <v>105.34</v>
      </c>
      <c r="X8">
        <v>9.66</v>
      </c>
      <c r="Y8">
        <v>-1</v>
      </c>
      <c r="Z8">
        <v>8.1199999999999992</v>
      </c>
      <c r="AA8">
        <v>-98</v>
      </c>
      <c r="AB8">
        <v>0</v>
      </c>
      <c r="AC8">
        <v>-25</v>
      </c>
    </row>
    <row r="9" spans="1:29">
      <c r="G9" t="s">
        <v>51</v>
      </c>
      <c r="H9" s="73">
        <v>48.32</v>
      </c>
      <c r="I9" s="46">
        <v>68.62</v>
      </c>
      <c r="J9" s="46">
        <v>0</v>
      </c>
      <c r="K9" s="46">
        <v>0</v>
      </c>
      <c r="L9" s="46">
        <v>7.92</v>
      </c>
      <c r="M9" s="74">
        <v>0</v>
      </c>
      <c r="N9" s="73">
        <v>0</v>
      </c>
      <c r="O9" s="46">
        <v>0</v>
      </c>
      <c r="P9" s="46">
        <v>-20</v>
      </c>
      <c r="Q9" s="46">
        <v>-38</v>
      </c>
      <c r="R9" s="46">
        <v>0</v>
      </c>
      <c r="S9" s="74">
        <v>0</v>
      </c>
      <c r="U9" s="73">
        <v>124.86</v>
      </c>
      <c r="V9" s="74">
        <v>-59</v>
      </c>
      <c r="W9">
        <v>48.32</v>
      </c>
      <c r="X9">
        <v>68.62</v>
      </c>
      <c r="Y9">
        <v>-1</v>
      </c>
      <c r="Z9">
        <v>7.92</v>
      </c>
      <c r="AA9">
        <v>-38</v>
      </c>
      <c r="AB9">
        <v>0</v>
      </c>
      <c r="AC9">
        <v>-20</v>
      </c>
    </row>
    <row r="10" spans="1:29">
      <c r="G10" t="s">
        <v>52</v>
      </c>
      <c r="H10" s="73">
        <v>19.329999999999998</v>
      </c>
      <c r="I10" s="46">
        <v>97.61</v>
      </c>
      <c r="J10" s="46">
        <v>0</v>
      </c>
      <c r="K10" s="46">
        <v>0</v>
      </c>
      <c r="L10" s="46">
        <v>7.73</v>
      </c>
      <c r="M10" s="74">
        <v>0</v>
      </c>
      <c r="N10" s="73">
        <v>0</v>
      </c>
      <c r="O10" s="46">
        <v>0</v>
      </c>
      <c r="P10" s="46">
        <v>-15</v>
      </c>
      <c r="Q10" s="46">
        <v>-38</v>
      </c>
      <c r="R10" s="46">
        <v>0</v>
      </c>
      <c r="S10" s="74">
        <v>0</v>
      </c>
      <c r="U10" s="73">
        <v>124.67</v>
      </c>
      <c r="V10" s="74">
        <v>-54</v>
      </c>
      <c r="W10">
        <v>19.329999999999998</v>
      </c>
      <c r="X10">
        <v>97.61</v>
      </c>
      <c r="Y10">
        <v>-1</v>
      </c>
      <c r="Z10">
        <v>7.73</v>
      </c>
      <c r="AA10">
        <v>-38</v>
      </c>
      <c r="AB10">
        <v>0</v>
      </c>
      <c r="AC10">
        <v>-15</v>
      </c>
    </row>
    <row r="11" spans="1:29">
      <c r="G11" t="s">
        <v>53</v>
      </c>
      <c r="H11" s="73">
        <v>94.71</v>
      </c>
      <c r="I11" s="46">
        <v>82.14</v>
      </c>
      <c r="J11" s="46">
        <v>14.5</v>
      </c>
      <c r="K11" s="46">
        <v>0</v>
      </c>
      <c r="L11" s="46">
        <v>6.57</v>
      </c>
      <c r="M11" s="74">
        <v>0</v>
      </c>
      <c r="N11" s="73">
        <v>0</v>
      </c>
      <c r="O11" s="46">
        <v>0</v>
      </c>
      <c r="P11" s="46">
        <v>0</v>
      </c>
      <c r="Q11" s="46">
        <v>-55</v>
      </c>
      <c r="R11" s="46">
        <v>0</v>
      </c>
      <c r="S11" s="74">
        <v>0</v>
      </c>
      <c r="U11" s="73">
        <v>197.92</v>
      </c>
      <c r="V11" s="74">
        <v>-56</v>
      </c>
      <c r="W11">
        <v>94.71</v>
      </c>
      <c r="X11">
        <v>82.14</v>
      </c>
      <c r="Y11">
        <v>-1</v>
      </c>
      <c r="Z11">
        <v>6.57</v>
      </c>
      <c r="AA11">
        <v>-55</v>
      </c>
      <c r="AB11">
        <v>0</v>
      </c>
      <c r="AC11">
        <v>14.5</v>
      </c>
    </row>
    <row r="12" spans="1:29">
      <c r="G12" t="s">
        <v>54</v>
      </c>
      <c r="H12" s="73">
        <v>95.68</v>
      </c>
      <c r="I12" s="46">
        <v>79.239999999999995</v>
      </c>
      <c r="J12" s="46">
        <v>14.5</v>
      </c>
      <c r="K12" s="46">
        <v>0</v>
      </c>
      <c r="L12" s="46">
        <v>6.57</v>
      </c>
      <c r="M12" s="74">
        <v>0</v>
      </c>
      <c r="N12" s="73">
        <v>0</v>
      </c>
      <c r="O12" s="46">
        <v>0</v>
      </c>
      <c r="P12" s="46">
        <v>0</v>
      </c>
      <c r="Q12" s="46">
        <v>-55</v>
      </c>
      <c r="R12" s="46">
        <v>0</v>
      </c>
      <c r="S12" s="74">
        <v>0</v>
      </c>
      <c r="U12" s="73">
        <v>195.99</v>
      </c>
      <c r="V12" s="74">
        <v>-56</v>
      </c>
      <c r="W12">
        <v>95.68</v>
      </c>
      <c r="X12">
        <v>79.239999999999995</v>
      </c>
      <c r="Y12">
        <v>-1</v>
      </c>
      <c r="Z12">
        <v>6.57</v>
      </c>
      <c r="AA12">
        <v>-55</v>
      </c>
      <c r="AB12">
        <v>0</v>
      </c>
      <c r="AC12">
        <v>14.5</v>
      </c>
    </row>
    <row r="13" spans="1:29">
      <c r="G13" t="s">
        <v>55</v>
      </c>
      <c r="H13" s="73">
        <v>172.02</v>
      </c>
      <c r="I13" s="46">
        <v>85.04</v>
      </c>
      <c r="J13" s="46">
        <v>0</v>
      </c>
      <c r="K13" s="46">
        <v>0</v>
      </c>
      <c r="L13" s="46">
        <v>6.57</v>
      </c>
      <c r="M13" s="74">
        <v>0</v>
      </c>
      <c r="N13" s="73">
        <v>0</v>
      </c>
      <c r="O13" s="46">
        <v>0</v>
      </c>
      <c r="P13" s="46">
        <v>-5</v>
      </c>
      <c r="Q13" s="46">
        <v>-55</v>
      </c>
      <c r="R13" s="46">
        <v>0</v>
      </c>
      <c r="S13" s="74">
        <v>0</v>
      </c>
      <c r="U13" s="73">
        <v>263.63</v>
      </c>
      <c r="V13" s="74">
        <v>-61</v>
      </c>
      <c r="W13">
        <v>172.02</v>
      </c>
      <c r="X13">
        <v>85.04</v>
      </c>
      <c r="Y13">
        <v>-1</v>
      </c>
      <c r="Z13">
        <v>6.57</v>
      </c>
      <c r="AA13">
        <v>-55</v>
      </c>
      <c r="AB13">
        <v>0</v>
      </c>
      <c r="AC13">
        <v>-5</v>
      </c>
    </row>
    <row r="14" spans="1:29">
      <c r="G14" t="s">
        <v>56</v>
      </c>
      <c r="H14" s="73">
        <v>171.06</v>
      </c>
      <c r="I14" s="46">
        <v>77.31</v>
      </c>
      <c r="J14" s="46">
        <v>0</v>
      </c>
      <c r="K14" s="46">
        <v>0</v>
      </c>
      <c r="L14" s="46">
        <v>6.47</v>
      </c>
      <c r="M14" s="74">
        <v>0</v>
      </c>
      <c r="N14" s="73">
        <v>0</v>
      </c>
      <c r="O14" s="46">
        <v>0</v>
      </c>
      <c r="P14" s="46">
        <v>-5</v>
      </c>
      <c r="Q14" s="46">
        <v>-55</v>
      </c>
      <c r="R14" s="46">
        <v>0</v>
      </c>
      <c r="S14" s="74">
        <v>0</v>
      </c>
      <c r="U14" s="73">
        <v>254.84</v>
      </c>
      <c r="V14" s="74">
        <v>-61</v>
      </c>
      <c r="W14">
        <v>171.06</v>
      </c>
      <c r="X14">
        <v>77.31</v>
      </c>
      <c r="Y14">
        <v>-1</v>
      </c>
      <c r="Z14">
        <v>6.47</v>
      </c>
      <c r="AA14">
        <v>-55</v>
      </c>
      <c r="AB14">
        <v>0</v>
      </c>
      <c r="AC14">
        <v>-5</v>
      </c>
    </row>
    <row r="15" spans="1:29">
      <c r="G15" t="s">
        <v>57</v>
      </c>
      <c r="H15" s="73">
        <v>160.43</v>
      </c>
      <c r="I15" s="46">
        <v>91.81</v>
      </c>
      <c r="J15" s="46">
        <v>33.82</v>
      </c>
      <c r="K15" s="46">
        <v>0</v>
      </c>
      <c r="L15" s="46">
        <v>6.28</v>
      </c>
      <c r="M15" s="74">
        <v>0</v>
      </c>
      <c r="N15" s="73">
        <v>0</v>
      </c>
      <c r="O15" s="46">
        <v>0</v>
      </c>
      <c r="P15" s="46">
        <v>0</v>
      </c>
      <c r="Q15" s="46">
        <v>-46</v>
      </c>
      <c r="R15" s="46">
        <v>0</v>
      </c>
      <c r="S15" s="74">
        <v>0</v>
      </c>
      <c r="U15" s="73">
        <v>292.33999999999997</v>
      </c>
      <c r="V15" s="74">
        <v>-47</v>
      </c>
      <c r="W15">
        <v>160.43</v>
      </c>
      <c r="X15">
        <v>91.81</v>
      </c>
      <c r="Y15">
        <v>-1</v>
      </c>
      <c r="Z15">
        <v>6.28</v>
      </c>
      <c r="AA15">
        <v>-46</v>
      </c>
      <c r="AB15">
        <v>0</v>
      </c>
      <c r="AC15">
        <v>33.82</v>
      </c>
    </row>
    <row r="16" spans="1:29">
      <c r="G16" t="s">
        <v>58</v>
      </c>
      <c r="H16" s="73">
        <v>163.31</v>
      </c>
      <c r="I16" s="46">
        <v>91.81</v>
      </c>
      <c r="J16" s="46">
        <v>38.659999999999997</v>
      </c>
      <c r="K16" s="46">
        <v>0</v>
      </c>
      <c r="L16" s="46">
        <v>5.8</v>
      </c>
      <c r="M16" s="74">
        <v>0</v>
      </c>
      <c r="N16" s="73">
        <v>0</v>
      </c>
      <c r="O16" s="46">
        <v>0</v>
      </c>
      <c r="P16" s="46">
        <v>0</v>
      </c>
      <c r="Q16" s="46">
        <v>-48</v>
      </c>
      <c r="R16" s="46">
        <v>0</v>
      </c>
      <c r="S16" s="74">
        <v>0</v>
      </c>
      <c r="U16" s="73">
        <v>299.58</v>
      </c>
      <c r="V16" s="74">
        <v>-49</v>
      </c>
      <c r="W16">
        <v>163.31</v>
      </c>
      <c r="X16">
        <v>91.81</v>
      </c>
      <c r="Y16">
        <v>-1</v>
      </c>
      <c r="Z16">
        <v>5.8</v>
      </c>
      <c r="AA16">
        <v>-48</v>
      </c>
      <c r="AB16">
        <v>0</v>
      </c>
      <c r="AC16">
        <v>38.659999999999997</v>
      </c>
    </row>
    <row r="17" spans="7:29">
      <c r="G17" t="s">
        <v>59</v>
      </c>
      <c r="H17" s="73">
        <v>156.56</v>
      </c>
      <c r="I17" s="46">
        <v>77.31</v>
      </c>
      <c r="J17" s="46">
        <v>33.82</v>
      </c>
      <c r="K17" s="46">
        <v>0</v>
      </c>
      <c r="L17" s="46">
        <v>5.61</v>
      </c>
      <c r="M17" s="74">
        <v>0</v>
      </c>
      <c r="N17" s="73">
        <v>0</v>
      </c>
      <c r="O17" s="46">
        <v>0</v>
      </c>
      <c r="P17" s="46">
        <v>0</v>
      </c>
      <c r="Q17" s="46">
        <v>-50</v>
      </c>
      <c r="R17" s="46">
        <v>0</v>
      </c>
      <c r="S17" s="74">
        <v>0</v>
      </c>
      <c r="U17" s="73">
        <v>273.3</v>
      </c>
      <c r="V17" s="74">
        <v>-51</v>
      </c>
      <c r="W17">
        <v>156.56</v>
      </c>
      <c r="X17">
        <v>77.31</v>
      </c>
      <c r="Y17">
        <v>-1</v>
      </c>
      <c r="Z17">
        <v>5.61</v>
      </c>
      <c r="AA17">
        <v>-50</v>
      </c>
      <c r="AB17">
        <v>0</v>
      </c>
      <c r="AC17">
        <v>33.82</v>
      </c>
    </row>
    <row r="18" spans="7:29">
      <c r="G18" t="s">
        <v>60</v>
      </c>
      <c r="H18" s="73">
        <v>154.63</v>
      </c>
      <c r="I18" s="46">
        <v>77.31</v>
      </c>
      <c r="J18" s="46">
        <v>33.82</v>
      </c>
      <c r="K18" s="46">
        <v>0</v>
      </c>
      <c r="L18" s="46">
        <v>5.51</v>
      </c>
      <c r="M18" s="74">
        <v>0</v>
      </c>
      <c r="N18" s="73">
        <v>0</v>
      </c>
      <c r="O18" s="46">
        <v>0</v>
      </c>
      <c r="P18" s="46">
        <v>0</v>
      </c>
      <c r="Q18" s="46">
        <v>-49</v>
      </c>
      <c r="R18" s="46">
        <v>0</v>
      </c>
      <c r="S18" s="74">
        <v>0</v>
      </c>
      <c r="U18" s="73">
        <v>271.27</v>
      </c>
      <c r="V18" s="74">
        <v>-50</v>
      </c>
      <c r="W18">
        <v>154.63</v>
      </c>
      <c r="X18">
        <v>77.31</v>
      </c>
      <c r="Y18">
        <v>-1</v>
      </c>
      <c r="Z18">
        <v>5.51</v>
      </c>
      <c r="AA18">
        <v>-49</v>
      </c>
      <c r="AB18">
        <v>0</v>
      </c>
      <c r="AC18">
        <v>33.82</v>
      </c>
    </row>
    <row r="19" spans="7:29">
      <c r="G19" t="s">
        <v>61</v>
      </c>
      <c r="H19" s="73">
        <v>199.09</v>
      </c>
      <c r="I19" s="46">
        <v>82.14</v>
      </c>
      <c r="J19" s="46">
        <v>33.82</v>
      </c>
      <c r="K19" s="46">
        <v>0</v>
      </c>
      <c r="L19" s="46">
        <v>5.12</v>
      </c>
      <c r="M19" s="74">
        <v>0</v>
      </c>
      <c r="N19" s="73">
        <v>0</v>
      </c>
      <c r="O19" s="46">
        <v>0</v>
      </c>
      <c r="P19" s="46">
        <v>0</v>
      </c>
      <c r="Q19" s="46">
        <v>-48</v>
      </c>
      <c r="R19" s="46">
        <v>0</v>
      </c>
      <c r="S19" s="74">
        <v>0</v>
      </c>
      <c r="U19" s="73">
        <v>320.17</v>
      </c>
      <c r="V19" s="74">
        <v>-49</v>
      </c>
      <c r="W19">
        <v>199.09</v>
      </c>
      <c r="X19">
        <v>82.14</v>
      </c>
      <c r="Y19">
        <v>-1</v>
      </c>
      <c r="Z19">
        <v>5.12</v>
      </c>
      <c r="AA19">
        <v>-48</v>
      </c>
      <c r="AB19">
        <v>0</v>
      </c>
      <c r="AC19">
        <v>33.82</v>
      </c>
    </row>
    <row r="20" spans="7:29">
      <c r="G20" t="s">
        <v>62</v>
      </c>
      <c r="H20" s="73">
        <v>199.08</v>
      </c>
      <c r="I20" s="46">
        <v>53.15</v>
      </c>
      <c r="J20" s="46">
        <v>33.82</v>
      </c>
      <c r="K20" s="46">
        <v>0</v>
      </c>
      <c r="L20" s="46">
        <v>5.03</v>
      </c>
      <c r="M20" s="74">
        <v>0</v>
      </c>
      <c r="N20" s="73">
        <v>0</v>
      </c>
      <c r="O20" s="46">
        <v>0</v>
      </c>
      <c r="P20" s="46">
        <v>0</v>
      </c>
      <c r="Q20" s="46">
        <v>-48</v>
      </c>
      <c r="R20" s="46">
        <v>0</v>
      </c>
      <c r="S20" s="74">
        <v>0</v>
      </c>
      <c r="U20" s="73">
        <v>291.08</v>
      </c>
      <c r="V20" s="74">
        <v>-49</v>
      </c>
      <c r="W20">
        <v>199.08</v>
      </c>
      <c r="X20">
        <v>53.15</v>
      </c>
      <c r="Y20">
        <v>-1</v>
      </c>
      <c r="Z20">
        <v>5.03</v>
      </c>
      <c r="AA20">
        <v>-48</v>
      </c>
      <c r="AB20">
        <v>0</v>
      </c>
      <c r="AC20">
        <v>33.82</v>
      </c>
    </row>
    <row r="21" spans="7:29">
      <c r="G21" t="s">
        <v>63</v>
      </c>
      <c r="H21" s="73">
        <v>196.18</v>
      </c>
      <c r="I21" s="46">
        <v>57.98</v>
      </c>
      <c r="J21" s="46">
        <v>33.82</v>
      </c>
      <c r="K21" s="46">
        <v>0</v>
      </c>
      <c r="L21" s="46">
        <v>4.74</v>
      </c>
      <c r="M21" s="74">
        <v>0</v>
      </c>
      <c r="N21" s="73">
        <v>0</v>
      </c>
      <c r="O21" s="46">
        <v>0</v>
      </c>
      <c r="P21" s="46">
        <v>0</v>
      </c>
      <c r="Q21" s="46">
        <v>-52</v>
      </c>
      <c r="R21" s="46">
        <v>0</v>
      </c>
      <c r="S21" s="74">
        <v>0</v>
      </c>
      <c r="U21" s="73">
        <v>292.72000000000003</v>
      </c>
      <c r="V21" s="74">
        <v>-53</v>
      </c>
      <c r="W21">
        <v>196.18</v>
      </c>
      <c r="X21">
        <v>57.98</v>
      </c>
      <c r="Y21">
        <v>-1</v>
      </c>
      <c r="Z21">
        <v>4.74</v>
      </c>
      <c r="AA21">
        <v>-52</v>
      </c>
      <c r="AB21">
        <v>0</v>
      </c>
      <c r="AC21">
        <v>33.82</v>
      </c>
    </row>
    <row r="22" spans="7:29">
      <c r="G22" t="s">
        <v>64</v>
      </c>
      <c r="H22" s="73">
        <v>179.75</v>
      </c>
      <c r="I22" s="46">
        <v>91.81</v>
      </c>
      <c r="J22" s="46">
        <v>43.49</v>
      </c>
      <c r="K22" s="46">
        <v>0</v>
      </c>
      <c r="L22" s="46">
        <v>4.54</v>
      </c>
      <c r="M22" s="74">
        <v>0</v>
      </c>
      <c r="N22" s="73">
        <v>0</v>
      </c>
      <c r="O22" s="46">
        <v>0</v>
      </c>
      <c r="P22" s="46">
        <v>0</v>
      </c>
      <c r="Q22" s="46">
        <v>-58</v>
      </c>
      <c r="R22" s="46">
        <v>0</v>
      </c>
      <c r="S22" s="74">
        <v>0</v>
      </c>
      <c r="U22" s="73">
        <v>319.58999999999997</v>
      </c>
      <c r="V22" s="74">
        <v>-59</v>
      </c>
      <c r="W22">
        <v>179.75</v>
      </c>
      <c r="X22">
        <v>91.81</v>
      </c>
      <c r="Y22">
        <v>-1</v>
      </c>
      <c r="Z22">
        <v>4.54</v>
      </c>
      <c r="AA22">
        <v>-58</v>
      </c>
      <c r="AB22">
        <v>0</v>
      </c>
      <c r="AC22">
        <v>43.49</v>
      </c>
    </row>
    <row r="23" spans="7:29">
      <c r="G23" t="s">
        <v>65</v>
      </c>
      <c r="H23" s="73">
        <v>160.41999999999999</v>
      </c>
      <c r="I23" s="46">
        <v>69.58</v>
      </c>
      <c r="J23" s="46">
        <v>53.15</v>
      </c>
      <c r="K23" s="46">
        <v>0</v>
      </c>
      <c r="L23" s="46">
        <v>4.16</v>
      </c>
      <c r="M23" s="74">
        <v>0</v>
      </c>
      <c r="N23" s="73">
        <v>0</v>
      </c>
      <c r="O23" s="46">
        <v>0</v>
      </c>
      <c r="P23" s="46">
        <v>0</v>
      </c>
      <c r="Q23" s="46">
        <v>-79</v>
      </c>
      <c r="R23" s="46">
        <v>0</v>
      </c>
      <c r="S23" s="74">
        <v>0</v>
      </c>
      <c r="U23" s="73">
        <v>287.31</v>
      </c>
      <c r="V23" s="74">
        <v>-82</v>
      </c>
      <c r="W23">
        <v>160.41999999999999</v>
      </c>
      <c r="X23">
        <v>69.58</v>
      </c>
      <c r="Y23">
        <v>-3</v>
      </c>
      <c r="Z23">
        <v>4.16</v>
      </c>
      <c r="AA23">
        <v>-79</v>
      </c>
      <c r="AB23">
        <v>0</v>
      </c>
      <c r="AC23">
        <v>53.15</v>
      </c>
    </row>
    <row r="24" spans="7:29">
      <c r="G24" t="s">
        <v>66</v>
      </c>
      <c r="H24" s="73">
        <v>153.65</v>
      </c>
      <c r="I24" s="46">
        <v>54.12</v>
      </c>
      <c r="J24" s="46">
        <v>38.659999999999997</v>
      </c>
      <c r="K24" s="46">
        <v>0</v>
      </c>
      <c r="L24" s="46">
        <v>4.16</v>
      </c>
      <c r="M24" s="74">
        <v>0</v>
      </c>
      <c r="N24" s="73">
        <v>0</v>
      </c>
      <c r="O24" s="46">
        <v>0</v>
      </c>
      <c r="P24" s="46">
        <v>0</v>
      </c>
      <c r="Q24" s="46">
        <v>-60</v>
      </c>
      <c r="R24" s="46">
        <v>0</v>
      </c>
      <c r="S24" s="74">
        <v>0</v>
      </c>
      <c r="U24" s="73">
        <v>250.59</v>
      </c>
      <c r="V24" s="74">
        <v>-63</v>
      </c>
      <c r="W24">
        <v>153.65</v>
      </c>
      <c r="X24">
        <v>54.12</v>
      </c>
      <c r="Y24">
        <v>-3</v>
      </c>
      <c r="Z24">
        <v>4.16</v>
      </c>
      <c r="AA24">
        <v>-60</v>
      </c>
      <c r="AB24">
        <v>0</v>
      </c>
      <c r="AC24">
        <v>38.659999999999997</v>
      </c>
    </row>
    <row r="25" spans="7:29">
      <c r="G25" t="s">
        <v>67</v>
      </c>
      <c r="H25" s="73">
        <v>152.69</v>
      </c>
      <c r="I25" s="46">
        <v>38.659999999999997</v>
      </c>
      <c r="J25" s="46">
        <v>28.99</v>
      </c>
      <c r="K25" s="46">
        <v>0</v>
      </c>
      <c r="L25" s="46">
        <v>4.0599999999999996</v>
      </c>
      <c r="M25" s="74">
        <v>0</v>
      </c>
      <c r="N25" s="73">
        <v>0</v>
      </c>
      <c r="O25" s="46">
        <v>0</v>
      </c>
      <c r="P25" s="46">
        <v>0</v>
      </c>
      <c r="Q25" s="46">
        <v>-60</v>
      </c>
      <c r="R25" s="46">
        <v>0</v>
      </c>
      <c r="S25" s="74">
        <v>0</v>
      </c>
      <c r="U25" s="73">
        <v>224.4</v>
      </c>
      <c r="V25" s="74">
        <v>-63</v>
      </c>
      <c r="W25">
        <v>152.69</v>
      </c>
      <c r="X25">
        <v>38.659999999999997</v>
      </c>
      <c r="Y25">
        <v>-3</v>
      </c>
      <c r="Z25">
        <v>4.0599999999999996</v>
      </c>
      <c r="AA25">
        <v>-60</v>
      </c>
      <c r="AB25">
        <v>0</v>
      </c>
      <c r="AC25">
        <v>28.99</v>
      </c>
    </row>
    <row r="26" spans="7:29">
      <c r="G26" t="s">
        <v>68</v>
      </c>
      <c r="H26" s="73">
        <v>150.76</v>
      </c>
      <c r="I26" s="46">
        <v>33.82</v>
      </c>
      <c r="J26" s="46">
        <v>0</v>
      </c>
      <c r="K26" s="46">
        <v>0</v>
      </c>
      <c r="L26" s="46">
        <v>3.87</v>
      </c>
      <c r="M26" s="74">
        <v>0</v>
      </c>
      <c r="N26" s="73">
        <v>0</v>
      </c>
      <c r="O26" s="46">
        <v>0</v>
      </c>
      <c r="P26" s="46">
        <v>-5</v>
      </c>
      <c r="Q26" s="46">
        <v>-60</v>
      </c>
      <c r="R26" s="46">
        <v>0</v>
      </c>
      <c r="S26" s="74">
        <v>0</v>
      </c>
      <c r="U26" s="73">
        <v>188.45</v>
      </c>
      <c r="V26" s="74">
        <v>-68</v>
      </c>
      <c r="W26">
        <v>150.76</v>
      </c>
      <c r="X26">
        <v>33.82</v>
      </c>
      <c r="Y26">
        <v>-3</v>
      </c>
      <c r="Z26">
        <v>3.87</v>
      </c>
      <c r="AA26">
        <v>-60</v>
      </c>
      <c r="AB26">
        <v>0</v>
      </c>
      <c r="AC26">
        <v>-5</v>
      </c>
    </row>
    <row r="27" spans="7:29">
      <c r="G27" t="s">
        <v>69</v>
      </c>
      <c r="H27" s="73">
        <v>136.26</v>
      </c>
      <c r="I27" s="46">
        <v>115.97</v>
      </c>
      <c r="J27" s="46">
        <v>0</v>
      </c>
      <c r="K27" s="46">
        <v>0</v>
      </c>
      <c r="L27" s="46">
        <v>3.87</v>
      </c>
      <c r="M27" s="74">
        <v>0</v>
      </c>
      <c r="N27" s="73">
        <v>0</v>
      </c>
      <c r="O27" s="46">
        <v>0</v>
      </c>
      <c r="P27" s="46">
        <v>0</v>
      </c>
      <c r="Q27" s="46">
        <v>-82</v>
      </c>
      <c r="R27" s="46">
        <v>0</v>
      </c>
      <c r="S27" s="74">
        <v>0</v>
      </c>
      <c r="U27" s="73">
        <v>256.10000000000002</v>
      </c>
      <c r="V27" s="74">
        <v>-85</v>
      </c>
      <c r="W27">
        <v>136.26</v>
      </c>
      <c r="X27">
        <v>115.97</v>
      </c>
      <c r="Y27">
        <v>-3</v>
      </c>
      <c r="Z27">
        <v>3.87</v>
      </c>
      <c r="AA27">
        <v>-82</v>
      </c>
      <c r="AB27">
        <v>0</v>
      </c>
      <c r="AC27">
        <v>0</v>
      </c>
    </row>
    <row r="28" spans="7:29">
      <c r="G28" t="s">
        <v>70</v>
      </c>
      <c r="H28" s="73">
        <v>114.03</v>
      </c>
      <c r="I28" s="46">
        <v>101.47</v>
      </c>
      <c r="J28" s="46">
        <v>0</v>
      </c>
      <c r="K28" s="46">
        <v>0</v>
      </c>
      <c r="L28" s="46">
        <v>3.87</v>
      </c>
      <c r="M28" s="74">
        <v>0</v>
      </c>
      <c r="N28" s="73">
        <v>0</v>
      </c>
      <c r="O28" s="46">
        <v>0</v>
      </c>
      <c r="P28" s="46">
        <v>-5</v>
      </c>
      <c r="Q28" s="46">
        <v>-81</v>
      </c>
      <c r="R28" s="46">
        <v>0</v>
      </c>
      <c r="S28" s="74">
        <v>0</v>
      </c>
      <c r="U28" s="73">
        <v>219.37</v>
      </c>
      <c r="V28" s="74">
        <v>-89</v>
      </c>
      <c r="W28">
        <v>114.03</v>
      </c>
      <c r="X28">
        <v>101.47</v>
      </c>
      <c r="Y28">
        <v>-3</v>
      </c>
      <c r="Z28">
        <v>3.87</v>
      </c>
      <c r="AA28">
        <v>-81</v>
      </c>
      <c r="AB28">
        <v>0</v>
      </c>
      <c r="AC28">
        <v>-5</v>
      </c>
    </row>
    <row r="29" spans="7:29">
      <c r="G29" t="s">
        <v>71</v>
      </c>
      <c r="H29" s="73">
        <v>99.54</v>
      </c>
      <c r="I29" s="46">
        <v>77.31</v>
      </c>
      <c r="J29" s="46">
        <v>0</v>
      </c>
      <c r="K29" s="46">
        <v>0</v>
      </c>
      <c r="L29" s="46">
        <v>4.3499999999999996</v>
      </c>
      <c r="M29" s="74">
        <v>0</v>
      </c>
      <c r="N29" s="73">
        <v>0</v>
      </c>
      <c r="O29" s="46">
        <v>0</v>
      </c>
      <c r="P29" s="46">
        <v>-5</v>
      </c>
      <c r="Q29" s="46">
        <v>-83</v>
      </c>
      <c r="R29" s="46">
        <v>0</v>
      </c>
      <c r="S29" s="74">
        <v>0</v>
      </c>
      <c r="U29" s="73">
        <v>181.2</v>
      </c>
      <c r="V29" s="74">
        <v>-91</v>
      </c>
      <c r="W29">
        <v>99.54</v>
      </c>
      <c r="X29">
        <v>77.31</v>
      </c>
      <c r="Y29">
        <v>-3</v>
      </c>
      <c r="Z29">
        <v>4.3499999999999996</v>
      </c>
      <c r="AA29">
        <v>-83</v>
      </c>
      <c r="AB29">
        <v>0</v>
      </c>
      <c r="AC29">
        <v>-5</v>
      </c>
    </row>
    <row r="30" spans="7:29">
      <c r="G30" t="s">
        <v>72</v>
      </c>
      <c r="H30" s="73">
        <v>105.33</v>
      </c>
      <c r="I30" s="46">
        <v>67.650000000000006</v>
      </c>
      <c r="J30" s="46">
        <v>0</v>
      </c>
      <c r="K30" s="46">
        <v>0</v>
      </c>
      <c r="L30" s="46">
        <v>4.3499999999999996</v>
      </c>
      <c r="M30" s="74">
        <v>0</v>
      </c>
      <c r="N30" s="73">
        <v>0</v>
      </c>
      <c r="O30" s="46">
        <v>0</v>
      </c>
      <c r="P30" s="46">
        <v>-25</v>
      </c>
      <c r="Q30" s="46">
        <v>-83</v>
      </c>
      <c r="R30" s="46">
        <v>0</v>
      </c>
      <c r="S30" s="74">
        <v>0</v>
      </c>
      <c r="U30" s="73">
        <v>177.33</v>
      </c>
      <c r="V30" s="74">
        <v>-111</v>
      </c>
      <c r="W30">
        <v>105.33</v>
      </c>
      <c r="X30">
        <v>67.650000000000006</v>
      </c>
      <c r="Y30">
        <v>-3</v>
      </c>
      <c r="Z30">
        <v>4.3499999999999996</v>
      </c>
      <c r="AA30">
        <v>-83</v>
      </c>
      <c r="AB30">
        <v>0</v>
      </c>
      <c r="AC30">
        <v>-25</v>
      </c>
    </row>
    <row r="31" spans="7:29">
      <c r="G31" t="s">
        <v>73</v>
      </c>
      <c r="H31" s="73">
        <v>172.98</v>
      </c>
      <c r="I31" s="46">
        <v>0</v>
      </c>
      <c r="J31" s="46">
        <v>0</v>
      </c>
      <c r="K31" s="46">
        <v>0</v>
      </c>
      <c r="L31" s="46">
        <v>4.93</v>
      </c>
      <c r="M31" s="74">
        <v>0</v>
      </c>
      <c r="N31" s="73">
        <v>0</v>
      </c>
      <c r="O31" s="46">
        <v>-10</v>
      </c>
      <c r="P31" s="46">
        <v>-30</v>
      </c>
      <c r="Q31" s="46">
        <v>-91</v>
      </c>
      <c r="R31" s="46">
        <v>0</v>
      </c>
      <c r="S31" s="74">
        <v>0</v>
      </c>
      <c r="U31" s="73">
        <v>177.91</v>
      </c>
      <c r="V31" s="74">
        <v>-134</v>
      </c>
      <c r="W31">
        <v>172.98</v>
      </c>
      <c r="X31">
        <v>-10</v>
      </c>
      <c r="Y31">
        <v>-3</v>
      </c>
      <c r="Z31">
        <v>4.93</v>
      </c>
      <c r="AA31">
        <v>-91</v>
      </c>
      <c r="AB31">
        <v>0</v>
      </c>
      <c r="AC31">
        <v>-30</v>
      </c>
    </row>
    <row r="32" spans="7:29">
      <c r="G32" t="s">
        <v>74</v>
      </c>
      <c r="H32" s="73">
        <v>179.75</v>
      </c>
      <c r="I32" s="46">
        <v>0</v>
      </c>
      <c r="J32" s="46">
        <v>0</v>
      </c>
      <c r="K32" s="46">
        <v>0</v>
      </c>
      <c r="L32" s="46">
        <v>5.22</v>
      </c>
      <c r="M32" s="74">
        <v>0</v>
      </c>
      <c r="N32" s="73">
        <v>0</v>
      </c>
      <c r="O32" s="46">
        <v>0</v>
      </c>
      <c r="P32" s="46">
        <v>-10</v>
      </c>
      <c r="Q32" s="46">
        <v>-79</v>
      </c>
      <c r="R32" s="46">
        <v>0</v>
      </c>
      <c r="S32" s="74">
        <v>0</v>
      </c>
      <c r="U32" s="73">
        <v>184.97</v>
      </c>
      <c r="V32" s="74">
        <v>-92</v>
      </c>
      <c r="W32">
        <v>179.75</v>
      </c>
      <c r="X32">
        <v>0</v>
      </c>
      <c r="Y32">
        <v>-3</v>
      </c>
      <c r="Z32">
        <v>5.22</v>
      </c>
      <c r="AA32">
        <v>-79</v>
      </c>
      <c r="AB32">
        <v>0</v>
      </c>
      <c r="AC32">
        <v>-10</v>
      </c>
    </row>
    <row r="33" spans="7:29">
      <c r="G33" t="s">
        <v>75</v>
      </c>
      <c r="H33" s="73">
        <v>116.93</v>
      </c>
      <c r="I33" s="46">
        <v>52.19</v>
      </c>
      <c r="J33" s="46">
        <v>0</v>
      </c>
      <c r="K33" s="46">
        <v>0</v>
      </c>
      <c r="L33" s="46">
        <v>6.28</v>
      </c>
      <c r="M33" s="74">
        <v>0</v>
      </c>
      <c r="N33" s="73">
        <v>0</v>
      </c>
      <c r="O33" s="46">
        <v>0</v>
      </c>
      <c r="P33" s="46">
        <v>-40</v>
      </c>
      <c r="Q33" s="46">
        <v>-69</v>
      </c>
      <c r="R33" s="46">
        <v>0</v>
      </c>
      <c r="S33" s="74">
        <v>0</v>
      </c>
      <c r="U33" s="73">
        <v>175.4</v>
      </c>
      <c r="V33" s="74">
        <v>-112</v>
      </c>
      <c r="W33">
        <v>116.93</v>
      </c>
      <c r="X33">
        <v>52.19</v>
      </c>
      <c r="Y33">
        <v>-3</v>
      </c>
      <c r="Z33">
        <v>6.28</v>
      </c>
      <c r="AA33">
        <v>-69</v>
      </c>
      <c r="AB33">
        <v>0</v>
      </c>
      <c r="AC33">
        <v>-40</v>
      </c>
    </row>
    <row r="34" spans="7:29">
      <c r="G34" t="s">
        <v>76</v>
      </c>
      <c r="H34" s="73">
        <v>97.6</v>
      </c>
      <c r="I34" s="46">
        <v>52.19</v>
      </c>
      <c r="J34" s="46">
        <v>0</v>
      </c>
      <c r="K34" s="46">
        <v>0</v>
      </c>
      <c r="L34" s="46">
        <v>6.96</v>
      </c>
      <c r="M34" s="74">
        <v>0</v>
      </c>
      <c r="N34" s="73">
        <v>0</v>
      </c>
      <c r="O34" s="46">
        <v>0</v>
      </c>
      <c r="P34" s="46">
        <v>-45</v>
      </c>
      <c r="Q34" s="46">
        <v>-47.01</v>
      </c>
      <c r="R34" s="46">
        <v>0</v>
      </c>
      <c r="S34" s="74">
        <v>0</v>
      </c>
      <c r="U34" s="73">
        <v>156.75</v>
      </c>
      <c r="V34" s="74">
        <v>-95.01</v>
      </c>
      <c r="W34">
        <v>97.6</v>
      </c>
      <c r="X34">
        <v>52.19</v>
      </c>
      <c r="Y34">
        <v>-3</v>
      </c>
      <c r="Z34">
        <v>6.96</v>
      </c>
      <c r="AA34">
        <v>-47.01</v>
      </c>
      <c r="AB34">
        <v>0</v>
      </c>
      <c r="AC34">
        <v>-45</v>
      </c>
    </row>
    <row r="35" spans="7:29">
      <c r="G35" t="s">
        <v>77</v>
      </c>
      <c r="H35" s="73">
        <v>79.25</v>
      </c>
      <c r="I35" s="46">
        <v>0</v>
      </c>
      <c r="J35" s="46">
        <v>0</v>
      </c>
      <c r="K35" s="46">
        <v>0</v>
      </c>
      <c r="L35" s="46">
        <v>7.73</v>
      </c>
      <c r="M35" s="74">
        <v>0</v>
      </c>
      <c r="N35" s="73">
        <v>0</v>
      </c>
      <c r="O35" s="46">
        <v>0</v>
      </c>
      <c r="P35" s="46">
        <v>-45</v>
      </c>
      <c r="Q35" s="46">
        <v>-20.38</v>
      </c>
      <c r="R35" s="46">
        <v>0</v>
      </c>
      <c r="S35" s="74">
        <v>0</v>
      </c>
      <c r="U35" s="73">
        <v>86.98</v>
      </c>
      <c r="V35" s="74">
        <v>-68.38</v>
      </c>
      <c r="W35">
        <v>79.25</v>
      </c>
      <c r="X35">
        <v>0</v>
      </c>
      <c r="Y35">
        <v>-3</v>
      </c>
      <c r="Z35">
        <v>7.73</v>
      </c>
      <c r="AA35">
        <v>-20.38</v>
      </c>
      <c r="AB35">
        <v>0</v>
      </c>
      <c r="AC35">
        <v>-45</v>
      </c>
    </row>
    <row r="36" spans="7:29">
      <c r="G36" t="s">
        <v>78</v>
      </c>
      <c r="H36" s="73">
        <v>39.619999999999997</v>
      </c>
      <c r="I36" s="46">
        <v>0</v>
      </c>
      <c r="J36" s="46">
        <v>0</v>
      </c>
      <c r="K36" s="46">
        <v>0</v>
      </c>
      <c r="L36" s="46">
        <v>8.6999999999999993</v>
      </c>
      <c r="M36" s="74">
        <v>0</v>
      </c>
      <c r="N36" s="73">
        <v>0</v>
      </c>
      <c r="O36" s="46">
        <v>0</v>
      </c>
      <c r="P36" s="46">
        <v>-50</v>
      </c>
      <c r="Q36" s="46">
        <v>-36.92</v>
      </c>
      <c r="R36" s="46">
        <v>0</v>
      </c>
      <c r="S36" s="74">
        <v>0</v>
      </c>
      <c r="U36" s="73">
        <v>48.32</v>
      </c>
      <c r="V36" s="74">
        <v>-89.92</v>
      </c>
      <c r="W36">
        <v>39.619999999999997</v>
      </c>
      <c r="X36">
        <v>0</v>
      </c>
      <c r="Y36">
        <v>-3</v>
      </c>
      <c r="Z36">
        <v>8.6999999999999993</v>
      </c>
      <c r="AA36">
        <v>-36.92</v>
      </c>
      <c r="AB36">
        <v>0</v>
      </c>
      <c r="AC36">
        <v>-50</v>
      </c>
    </row>
    <row r="37" spans="7:29">
      <c r="G37" t="s">
        <v>79</v>
      </c>
      <c r="H37" s="73">
        <v>57.02</v>
      </c>
      <c r="I37" s="46">
        <v>53.15</v>
      </c>
      <c r="J37" s="46">
        <v>0</v>
      </c>
      <c r="K37" s="46">
        <v>0</v>
      </c>
      <c r="L37" s="46">
        <v>10.63</v>
      </c>
      <c r="M37" s="74">
        <v>0</v>
      </c>
      <c r="N37" s="73">
        <v>0</v>
      </c>
      <c r="O37" s="46">
        <v>0</v>
      </c>
      <c r="P37" s="46">
        <v>-55</v>
      </c>
      <c r="Q37" s="46">
        <v>0</v>
      </c>
      <c r="R37" s="46">
        <v>0</v>
      </c>
      <c r="S37" s="74">
        <v>0</v>
      </c>
      <c r="U37" s="73">
        <v>120.8</v>
      </c>
      <c r="V37" s="74">
        <v>-58</v>
      </c>
      <c r="W37">
        <v>57.02</v>
      </c>
      <c r="X37">
        <v>53.15</v>
      </c>
      <c r="Y37">
        <v>-3</v>
      </c>
      <c r="Z37">
        <v>10.63</v>
      </c>
      <c r="AA37">
        <v>0</v>
      </c>
      <c r="AB37">
        <v>0</v>
      </c>
      <c r="AC37">
        <v>-55</v>
      </c>
    </row>
    <row r="38" spans="7:29">
      <c r="G38" t="s">
        <v>80</v>
      </c>
      <c r="H38" s="73">
        <v>39.619999999999997</v>
      </c>
      <c r="I38" s="46">
        <v>57.98</v>
      </c>
      <c r="J38" s="46">
        <v>0</v>
      </c>
      <c r="K38" s="46">
        <v>0</v>
      </c>
      <c r="L38" s="46">
        <v>11.6</v>
      </c>
      <c r="M38" s="74">
        <v>0</v>
      </c>
      <c r="N38" s="73">
        <v>0</v>
      </c>
      <c r="O38" s="46">
        <v>0</v>
      </c>
      <c r="P38" s="46">
        <v>-65</v>
      </c>
      <c r="Q38" s="46">
        <v>0</v>
      </c>
      <c r="R38" s="46">
        <v>0</v>
      </c>
      <c r="S38" s="74">
        <v>0</v>
      </c>
      <c r="U38" s="73">
        <v>109.2</v>
      </c>
      <c r="V38" s="74">
        <v>-68</v>
      </c>
      <c r="W38">
        <v>39.619999999999997</v>
      </c>
      <c r="X38">
        <v>57.98</v>
      </c>
      <c r="Y38">
        <v>-3</v>
      </c>
      <c r="Z38">
        <v>11.6</v>
      </c>
      <c r="AA38">
        <v>0</v>
      </c>
      <c r="AB38">
        <v>0</v>
      </c>
      <c r="AC38">
        <v>-65</v>
      </c>
    </row>
    <row r="39" spans="7:29">
      <c r="G39" t="s">
        <v>81</v>
      </c>
      <c r="H39" s="73">
        <v>19.329999999999998</v>
      </c>
      <c r="I39" s="46">
        <v>48.32</v>
      </c>
      <c r="J39" s="46">
        <v>0</v>
      </c>
      <c r="K39" s="46">
        <v>0</v>
      </c>
      <c r="L39" s="46">
        <v>12.37</v>
      </c>
      <c r="M39" s="74">
        <v>0</v>
      </c>
      <c r="N39" s="73">
        <v>0</v>
      </c>
      <c r="O39" s="46">
        <v>0</v>
      </c>
      <c r="P39" s="46">
        <v>-50</v>
      </c>
      <c r="Q39" s="46">
        <v>-46</v>
      </c>
      <c r="R39" s="46">
        <v>0</v>
      </c>
      <c r="S39" s="74">
        <v>0</v>
      </c>
      <c r="U39" s="73">
        <v>80.02</v>
      </c>
      <c r="V39" s="74">
        <v>-99</v>
      </c>
      <c r="W39">
        <v>19.329999999999998</v>
      </c>
      <c r="X39">
        <v>48.32</v>
      </c>
      <c r="Y39">
        <v>-3</v>
      </c>
      <c r="Z39">
        <v>12.37</v>
      </c>
      <c r="AA39">
        <v>-46</v>
      </c>
      <c r="AB39">
        <v>0</v>
      </c>
      <c r="AC39">
        <v>-50</v>
      </c>
    </row>
    <row r="40" spans="7:29">
      <c r="G40" t="s">
        <v>82</v>
      </c>
      <c r="H40" s="73">
        <v>55.08</v>
      </c>
      <c r="I40" s="46">
        <v>46.39</v>
      </c>
      <c r="J40" s="46">
        <v>9.66</v>
      </c>
      <c r="K40" s="46">
        <v>0</v>
      </c>
      <c r="L40" s="46">
        <v>13.34</v>
      </c>
      <c r="M40" s="74">
        <v>0</v>
      </c>
      <c r="N40" s="73">
        <v>0</v>
      </c>
      <c r="O40" s="46">
        <v>0</v>
      </c>
      <c r="P40" s="46">
        <v>0</v>
      </c>
      <c r="Q40" s="46">
        <v>-30</v>
      </c>
      <c r="R40" s="46">
        <v>0</v>
      </c>
      <c r="S40" s="74">
        <v>0</v>
      </c>
      <c r="U40" s="73">
        <v>124.47</v>
      </c>
      <c r="V40" s="74">
        <v>-33</v>
      </c>
      <c r="W40">
        <v>55.08</v>
      </c>
      <c r="X40">
        <v>46.39</v>
      </c>
      <c r="Y40">
        <v>-3</v>
      </c>
      <c r="Z40">
        <v>13.34</v>
      </c>
      <c r="AA40">
        <v>-30</v>
      </c>
      <c r="AB40">
        <v>0</v>
      </c>
      <c r="AC40">
        <v>9.66</v>
      </c>
    </row>
    <row r="41" spans="7:29">
      <c r="G41" t="s">
        <v>83</v>
      </c>
      <c r="H41" s="73">
        <v>115.96</v>
      </c>
      <c r="I41" s="46">
        <v>51.22</v>
      </c>
      <c r="J41" s="46">
        <v>11.6</v>
      </c>
      <c r="K41" s="46">
        <v>0</v>
      </c>
      <c r="L41" s="46">
        <v>14.11</v>
      </c>
      <c r="M41" s="74">
        <v>0</v>
      </c>
      <c r="N41" s="73">
        <v>0</v>
      </c>
      <c r="O41" s="46">
        <v>0</v>
      </c>
      <c r="P41" s="46">
        <v>0</v>
      </c>
      <c r="Q41" s="46">
        <v>-18</v>
      </c>
      <c r="R41" s="46">
        <v>0</v>
      </c>
      <c r="S41" s="74">
        <v>0</v>
      </c>
      <c r="U41" s="73">
        <v>192.89</v>
      </c>
      <c r="V41" s="74">
        <v>-21</v>
      </c>
      <c r="W41">
        <v>115.96</v>
      </c>
      <c r="X41">
        <v>51.22</v>
      </c>
      <c r="Y41">
        <v>-3</v>
      </c>
      <c r="Z41">
        <v>14.11</v>
      </c>
      <c r="AA41">
        <v>-18</v>
      </c>
      <c r="AB41">
        <v>0</v>
      </c>
      <c r="AC41">
        <v>11.6</v>
      </c>
    </row>
    <row r="42" spans="7:29">
      <c r="G42" t="s">
        <v>84</v>
      </c>
      <c r="H42" s="73">
        <v>135.29</v>
      </c>
      <c r="I42" s="46">
        <v>51.22</v>
      </c>
      <c r="J42" s="46">
        <v>14.5</v>
      </c>
      <c r="K42" s="46">
        <v>0</v>
      </c>
      <c r="L42" s="46">
        <v>14.01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215.02</v>
      </c>
      <c r="V42" s="74">
        <v>-3</v>
      </c>
      <c r="W42">
        <v>135.29</v>
      </c>
      <c r="X42">
        <v>51.22</v>
      </c>
      <c r="Y42">
        <v>-3</v>
      </c>
      <c r="Z42">
        <v>14.01</v>
      </c>
      <c r="AA42">
        <v>0</v>
      </c>
      <c r="AB42">
        <v>0</v>
      </c>
      <c r="AC42">
        <v>14.5</v>
      </c>
    </row>
    <row r="43" spans="7:29">
      <c r="G43" t="s">
        <v>85</v>
      </c>
      <c r="H43" s="73">
        <v>136.26</v>
      </c>
      <c r="I43" s="46">
        <v>0</v>
      </c>
      <c r="J43" s="46">
        <v>19.329999999999998</v>
      </c>
      <c r="K43" s="46">
        <v>0</v>
      </c>
      <c r="L43" s="46">
        <v>13.82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169.41</v>
      </c>
      <c r="V43" s="74">
        <v>-3</v>
      </c>
      <c r="W43">
        <v>136.26</v>
      </c>
      <c r="X43">
        <v>0</v>
      </c>
      <c r="Y43">
        <v>-3</v>
      </c>
      <c r="Z43">
        <v>13.82</v>
      </c>
      <c r="AA43">
        <v>0</v>
      </c>
      <c r="AB43">
        <v>0</v>
      </c>
      <c r="AC43">
        <v>19.329999999999998</v>
      </c>
    </row>
    <row r="44" spans="7:29">
      <c r="G44" t="s">
        <v>86</v>
      </c>
      <c r="H44" s="73">
        <v>172.02</v>
      </c>
      <c r="I44" s="46">
        <v>0</v>
      </c>
      <c r="J44" s="46">
        <v>28.99</v>
      </c>
      <c r="K44" s="46">
        <v>0</v>
      </c>
      <c r="L44" s="46">
        <v>13.72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214.73</v>
      </c>
      <c r="V44" s="74">
        <v>-3</v>
      </c>
      <c r="W44">
        <v>172.02</v>
      </c>
      <c r="X44">
        <v>0</v>
      </c>
      <c r="Y44">
        <v>-3</v>
      </c>
      <c r="Z44">
        <v>13.72</v>
      </c>
      <c r="AA44">
        <v>0</v>
      </c>
      <c r="AB44">
        <v>0</v>
      </c>
      <c r="AC44">
        <v>28.99</v>
      </c>
    </row>
    <row r="45" spans="7:29">
      <c r="G45" t="s">
        <v>87</v>
      </c>
      <c r="H45" s="73">
        <v>178.78</v>
      </c>
      <c r="I45" s="46">
        <v>0</v>
      </c>
      <c r="J45" s="46">
        <v>24.16</v>
      </c>
      <c r="K45" s="46">
        <v>0</v>
      </c>
      <c r="L45" s="46">
        <v>13.53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216.47</v>
      </c>
      <c r="V45" s="74">
        <v>-3</v>
      </c>
      <c r="W45">
        <v>178.78</v>
      </c>
      <c r="X45">
        <v>0</v>
      </c>
      <c r="Y45">
        <v>-3</v>
      </c>
      <c r="Z45">
        <v>13.53</v>
      </c>
      <c r="AA45">
        <v>0</v>
      </c>
      <c r="AB45">
        <v>0</v>
      </c>
      <c r="AC45">
        <v>24.16</v>
      </c>
    </row>
    <row r="46" spans="7:29">
      <c r="G46" t="s">
        <v>88</v>
      </c>
      <c r="H46" s="73">
        <v>173.95</v>
      </c>
      <c r="I46" s="46">
        <v>0</v>
      </c>
      <c r="J46" s="46">
        <v>24.16</v>
      </c>
      <c r="K46" s="46">
        <v>0</v>
      </c>
      <c r="L46" s="46">
        <v>13.34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211.45</v>
      </c>
      <c r="V46" s="74">
        <v>-3</v>
      </c>
      <c r="W46">
        <v>173.95</v>
      </c>
      <c r="X46">
        <v>0</v>
      </c>
      <c r="Y46">
        <v>-3</v>
      </c>
      <c r="Z46">
        <v>13.34</v>
      </c>
      <c r="AA46">
        <v>0</v>
      </c>
      <c r="AB46">
        <v>0</v>
      </c>
      <c r="AC46">
        <v>24.16</v>
      </c>
    </row>
    <row r="47" spans="7:29">
      <c r="G47" t="s">
        <v>89</v>
      </c>
      <c r="H47" s="73">
        <v>160.41999999999999</v>
      </c>
      <c r="I47" s="46">
        <v>14.5</v>
      </c>
      <c r="J47" s="46">
        <v>28.99</v>
      </c>
      <c r="K47" s="46">
        <v>0</v>
      </c>
      <c r="L47" s="46">
        <v>12.56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216.47</v>
      </c>
      <c r="V47" s="74">
        <v>-3</v>
      </c>
      <c r="W47">
        <v>160.41999999999999</v>
      </c>
      <c r="X47">
        <v>14.5</v>
      </c>
      <c r="Y47">
        <v>-3</v>
      </c>
      <c r="Z47">
        <v>12.56</v>
      </c>
      <c r="AA47">
        <v>0</v>
      </c>
      <c r="AB47">
        <v>0</v>
      </c>
      <c r="AC47">
        <v>28.99</v>
      </c>
    </row>
    <row r="48" spans="7:29">
      <c r="G48" t="s">
        <v>90</v>
      </c>
      <c r="H48" s="73">
        <v>143.02000000000001</v>
      </c>
      <c r="I48" s="46">
        <v>14.5</v>
      </c>
      <c r="J48" s="46">
        <v>19.329999999999998</v>
      </c>
      <c r="K48" s="46">
        <v>0</v>
      </c>
      <c r="L48" s="46">
        <v>12.56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189.41</v>
      </c>
      <c r="V48" s="74">
        <v>-3</v>
      </c>
      <c r="W48">
        <v>143.02000000000001</v>
      </c>
      <c r="X48">
        <v>14.5</v>
      </c>
      <c r="Y48">
        <v>-3</v>
      </c>
      <c r="Z48">
        <v>12.56</v>
      </c>
      <c r="AA48">
        <v>0</v>
      </c>
      <c r="AB48">
        <v>0</v>
      </c>
      <c r="AC48">
        <v>19.329999999999998</v>
      </c>
    </row>
    <row r="49" spans="7:29">
      <c r="G49" t="s">
        <v>91</v>
      </c>
      <c r="H49" s="73">
        <v>96.63</v>
      </c>
      <c r="I49" s="46">
        <v>0</v>
      </c>
      <c r="J49" s="46">
        <v>28.03</v>
      </c>
      <c r="K49" s="46">
        <v>0</v>
      </c>
      <c r="L49" s="46">
        <v>14.5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139.16</v>
      </c>
      <c r="V49" s="74">
        <v>-3</v>
      </c>
      <c r="W49">
        <v>96.63</v>
      </c>
      <c r="X49">
        <v>0</v>
      </c>
      <c r="Y49">
        <v>-3</v>
      </c>
      <c r="Z49">
        <v>14.5</v>
      </c>
      <c r="AA49">
        <v>0</v>
      </c>
      <c r="AB49">
        <v>0</v>
      </c>
      <c r="AC49">
        <v>28.03</v>
      </c>
    </row>
    <row r="50" spans="7:29">
      <c r="G50" t="s">
        <v>92</v>
      </c>
      <c r="H50" s="73">
        <v>126.59</v>
      </c>
      <c r="I50" s="46">
        <v>19.329999999999998</v>
      </c>
      <c r="J50" s="46">
        <v>28.99</v>
      </c>
      <c r="K50" s="46">
        <v>0</v>
      </c>
      <c r="L50" s="46">
        <v>14.5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189.41</v>
      </c>
      <c r="V50" s="74">
        <v>-3</v>
      </c>
      <c r="W50">
        <v>126.59</v>
      </c>
      <c r="X50">
        <v>19.329999999999998</v>
      </c>
      <c r="Y50">
        <v>-3</v>
      </c>
      <c r="Z50">
        <v>14.5</v>
      </c>
      <c r="AA50">
        <v>0</v>
      </c>
      <c r="AB50">
        <v>0</v>
      </c>
      <c r="AC50">
        <v>28.99</v>
      </c>
    </row>
    <row r="51" spans="7:29">
      <c r="G51" t="s">
        <v>93</v>
      </c>
      <c r="H51" s="73">
        <v>106.3</v>
      </c>
      <c r="I51" s="46">
        <v>28.99</v>
      </c>
      <c r="J51" s="46">
        <v>49.29</v>
      </c>
      <c r="K51" s="46">
        <v>0</v>
      </c>
      <c r="L51" s="46">
        <v>14.5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199.08</v>
      </c>
      <c r="V51" s="74">
        <v>-3</v>
      </c>
      <c r="W51">
        <v>106.3</v>
      </c>
      <c r="X51">
        <v>28.99</v>
      </c>
      <c r="Y51">
        <v>-3</v>
      </c>
      <c r="Z51">
        <v>14.5</v>
      </c>
      <c r="AA51">
        <v>0</v>
      </c>
      <c r="AB51">
        <v>0</v>
      </c>
      <c r="AC51">
        <v>49.29</v>
      </c>
    </row>
    <row r="52" spans="7:29">
      <c r="G52" t="s">
        <v>94</v>
      </c>
      <c r="H52" s="73">
        <v>141.09</v>
      </c>
      <c r="I52" s="46">
        <v>57.98</v>
      </c>
      <c r="J52" s="46">
        <v>40.590000000000003</v>
      </c>
      <c r="K52" s="46">
        <v>0</v>
      </c>
      <c r="L52" s="46">
        <v>14.5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254.16</v>
      </c>
      <c r="V52" s="74">
        <v>-3</v>
      </c>
      <c r="W52">
        <v>141.09</v>
      </c>
      <c r="X52">
        <v>57.98</v>
      </c>
      <c r="Y52">
        <v>-3</v>
      </c>
      <c r="Z52">
        <v>14.5</v>
      </c>
      <c r="AA52">
        <v>0</v>
      </c>
      <c r="AB52">
        <v>0</v>
      </c>
      <c r="AC52">
        <v>40.590000000000003</v>
      </c>
    </row>
    <row r="53" spans="7:29">
      <c r="G53" t="s">
        <v>95</v>
      </c>
      <c r="H53" s="73">
        <v>181.67</v>
      </c>
      <c r="I53" s="46">
        <v>62.82</v>
      </c>
      <c r="J53" s="46">
        <v>38.659999999999997</v>
      </c>
      <c r="K53" s="46">
        <v>0</v>
      </c>
      <c r="L53" s="46">
        <v>14.5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297.64999999999998</v>
      </c>
      <c r="V53" s="74">
        <v>-3</v>
      </c>
      <c r="W53">
        <v>181.67</v>
      </c>
      <c r="X53">
        <v>62.82</v>
      </c>
      <c r="Y53">
        <v>-3</v>
      </c>
      <c r="Z53">
        <v>14.5</v>
      </c>
      <c r="AA53">
        <v>0</v>
      </c>
      <c r="AB53">
        <v>0</v>
      </c>
      <c r="AC53">
        <v>38.659999999999997</v>
      </c>
    </row>
    <row r="54" spans="7:29">
      <c r="G54" t="s">
        <v>96</v>
      </c>
      <c r="H54" s="73">
        <v>222.26</v>
      </c>
      <c r="I54" s="46">
        <v>38.659999999999997</v>
      </c>
      <c r="J54" s="46">
        <v>38.659999999999997</v>
      </c>
      <c r="K54" s="46">
        <v>0</v>
      </c>
      <c r="L54" s="46">
        <v>14.5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314.08</v>
      </c>
      <c r="V54" s="74">
        <v>-3</v>
      </c>
      <c r="W54">
        <v>222.26</v>
      </c>
      <c r="X54">
        <v>38.659999999999997</v>
      </c>
      <c r="Y54">
        <v>-3</v>
      </c>
      <c r="Z54">
        <v>14.5</v>
      </c>
      <c r="AA54">
        <v>0</v>
      </c>
      <c r="AB54">
        <v>0</v>
      </c>
      <c r="AC54">
        <v>38.659999999999997</v>
      </c>
    </row>
    <row r="55" spans="7:29">
      <c r="G55" t="s">
        <v>97</v>
      </c>
      <c r="H55" s="73">
        <v>135.30000000000001</v>
      </c>
      <c r="I55" s="46">
        <v>42.52</v>
      </c>
      <c r="J55" s="46">
        <v>32.86</v>
      </c>
      <c r="K55" s="46">
        <v>9.66</v>
      </c>
      <c r="L55" s="46">
        <v>12.56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232.9</v>
      </c>
      <c r="V55" s="74">
        <v>-3</v>
      </c>
      <c r="W55">
        <v>135.30000000000001</v>
      </c>
      <c r="X55">
        <v>42.52</v>
      </c>
      <c r="Y55">
        <v>-3</v>
      </c>
      <c r="Z55">
        <v>12.56</v>
      </c>
      <c r="AA55">
        <v>9.66</v>
      </c>
      <c r="AB55">
        <v>0</v>
      </c>
      <c r="AC55">
        <v>32.86</v>
      </c>
    </row>
    <row r="56" spans="7:29">
      <c r="G56" t="s">
        <v>98</v>
      </c>
      <c r="H56" s="73">
        <v>113.08</v>
      </c>
      <c r="I56" s="46">
        <v>0</v>
      </c>
      <c r="J56" s="46">
        <v>27.06</v>
      </c>
      <c r="K56" s="46">
        <v>9.66</v>
      </c>
      <c r="L56" s="46">
        <v>12.56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162.36000000000001</v>
      </c>
      <c r="V56" s="74">
        <v>-3</v>
      </c>
      <c r="W56">
        <v>113.08</v>
      </c>
      <c r="X56">
        <v>0</v>
      </c>
      <c r="Y56">
        <v>-3</v>
      </c>
      <c r="Z56">
        <v>12.56</v>
      </c>
      <c r="AA56">
        <v>9.66</v>
      </c>
      <c r="AB56">
        <v>0</v>
      </c>
      <c r="AC56">
        <v>27.06</v>
      </c>
    </row>
    <row r="57" spans="7:29">
      <c r="G57" t="s">
        <v>99</v>
      </c>
      <c r="H57" s="73">
        <v>164.29</v>
      </c>
      <c r="I57" s="46">
        <v>0</v>
      </c>
      <c r="J57" s="46">
        <v>2.9</v>
      </c>
      <c r="K57" s="46">
        <v>9.66</v>
      </c>
      <c r="L57" s="46">
        <v>12.56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189.41</v>
      </c>
      <c r="V57" s="74">
        <v>-3</v>
      </c>
      <c r="W57">
        <v>164.29</v>
      </c>
      <c r="X57">
        <v>0</v>
      </c>
      <c r="Y57">
        <v>-3</v>
      </c>
      <c r="Z57">
        <v>12.56</v>
      </c>
      <c r="AA57">
        <v>9.66</v>
      </c>
      <c r="AB57">
        <v>0</v>
      </c>
      <c r="AC57">
        <v>2.9</v>
      </c>
    </row>
    <row r="58" spans="7:29">
      <c r="G58" t="s">
        <v>100</v>
      </c>
      <c r="H58" s="73">
        <v>169.13</v>
      </c>
      <c r="I58" s="46">
        <v>0</v>
      </c>
      <c r="J58" s="46">
        <v>10.63</v>
      </c>
      <c r="K58" s="46">
        <v>9.66</v>
      </c>
      <c r="L58" s="46">
        <v>12.56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201.98</v>
      </c>
      <c r="V58" s="74">
        <v>-3</v>
      </c>
      <c r="W58">
        <v>169.13</v>
      </c>
      <c r="X58">
        <v>0</v>
      </c>
      <c r="Y58">
        <v>-3</v>
      </c>
      <c r="Z58">
        <v>12.56</v>
      </c>
      <c r="AA58">
        <v>9.66</v>
      </c>
      <c r="AB58">
        <v>0</v>
      </c>
      <c r="AC58">
        <v>10.63</v>
      </c>
    </row>
    <row r="59" spans="7:29">
      <c r="G59" t="s">
        <v>101</v>
      </c>
      <c r="H59" s="73">
        <v>155.58000000000001</v>
      </c>
      <c r="I59" s="46">
        <v>48.32</v>
      </c>
      <c r="J59" s="46">
        <v>0</v>
      </c>
      <c r="K59" s="46">
        <v>19.329999999999998</v>
      </c>
      <c r="L59" s="46">
        <v>13.05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236.28</v>
      </c>
      <c r="V59" s="74">
        <v>-3</v>
      </c>
      <c r="W59">
        <v>155.58000000000001</v>
      </c>
      <c r="X59">
        <v>48.32</v>
      </c>
      <c r="Y59">
        <v>-3</v>
      </c>
      <c r="Z59">
        <v>13.05</v>
      </c>
      <c r="AA59">
        <v>19.329999999999998</v>
      </c>
      <c r="AB59">
        <v>0</v>
      </c>
      <c r="AC59">
        <v>0</v>
      </c>
    </row>
    <row r="60" spans="7:29">
      <c r="G60" t="s">
        <v>102</v>
      </c>
      <c r="H60" s="73">
        <v>160.41999999999999</v>
      </c>
      <c r="I60" s="46">
        <v>62.82</v>
      </c>
      <c r="J60" s="46">
        <v>0</v>
      </c>
      <c r="K60" s="46">
        <v>19.329999999999998</v>
      </c>
      <c r="L60" s="46">
        <v>13.53</v>
      </c>
      <c r="M60" s="74">
        <v>0</v>
      </c>
      <c r="N60" s="73">
        <v>0</v>
      </c>
      <c r="O60" s="46">
        <v>0</v>
      </c>
      <c r="P60" s="46">
        <v>-27</v>
      </c>
      <c r="Q60" s="46">
        <v>0</v>
      </c>
      <c r="R60" s="46">
        <v>0</v>
      </c>
      <c r="S60" s="74">
        <v>0</v>
      </c>
      <c r="U60" s="73">
        <v>256.10000000000002</v>
      </c>
      <c r="V60" s="74">
        <v>-30</v>
      </c>
      <c r="W60">
        <v>160.41999999999999</v>
      </c>
      <c r="X60">
        <v>62.82</v>
      </c>
      <c r="Y60">
        <v>-3</v>
      </c>
      <c r="Z60">
        <v>13.53</v>
      </c>
      <c r="AA60">
        <v>19.329999999999998</v>
      </c>
      <c r="AB60">
        <v>0</v>
      </c>
      <c r="AC60">
        <v>-27</v>
      </c>
    </row>
    <row r="61" spans="7:29">
      <c r="G61" t="s">
        <v>103</v>
      </c>
      <c r="H61" s="73">
        <v>109.2</v>
      </c>
      <c r="I61" s="46">
        <v>57.98</v>
      </c>
      <c r="J61" s="46">
        <v>0</v>
      </c>
      <c r="K61" s="46">
        <v>19.329999999999998</v>
      </c>
      <c r="L61" s="46">
        <v>13.53</v>
      </c>
      <c r="M61" s="74">
        <v>0</v>
      </c>
      <c r="N61" s="73">
        <v>0</v>
      </c>
      <c r="O61" s="46">
        <v>0</v>
      </c>
      <c r="P61" s="46">
        <v>-10</v>
      </c>
      <c r="Q61" s="46">
        <v>0</v>
      </c>
      <c r="R61" s="46">
        <v>0</v>
      </c>
      <c r="S61" s="74">
        <v>0</v>
      </c>
      <c r="U61" s="73">
        <v>200.04</v>
      </c>
      <c r="V61" s="74">
        <v>-13</v>
      </c>
      <c r="W61">
        <v>109.2</v>
      </c>
      <c r="X61">
        <v>57.98</v>
      </c>
      <c r="Y61">
        <v>-3</v>
      </c>
      <c r="Z61">
        <v>13.53</v>
      </c>
      <c r="AA61">
        <v>19.329999999999998</v>
      </c>
      <c r="AB61">
        <v>0</v>
      </c>
      <c r="AC61">
        <v>-10</v>
      </c>
    </row>
    <row r="62" spans="7:29">
      <c r="G62" t="s">
        <v>104</v>
      </c>
      <c r="H62" s="73">
        <v>96.64</v>
      </c>
      <c r="I62" s="46">
        <v>57.98</v>
      </c>
      <c r="J62" s="46">
        <v>0</v>
      </c>
      <c r="K62" s="46">
        <v>19.329999999999998</v>
      </c>
      <c r="L62" s="46">
        <v>13.53</v>
      </c>
      <c r="M62" s="74">
        <v>0</v>
      </c>
      <c r="N62" s="73">
        <v>0</v>
      </c>
      <c r="O62" s="46">
        <v>0</v>
      </c>
      <c r="P62" s="46">
        <v>-10</v>
      </c>
      <c r="Q62" s="46">
        <v>0</v>
      </c>
      <c r="R62" s="46">
        <v>0</v>
      </c>
      <c r="S62" s="74">
        <v>0</v>
      </c>
      <c r="U62" s="73">
        <v>187.48</v>
      </c>
      <c r="V62" s="74">
        <v>-13</v>
      </c>
      <c r="W62">
        <v>96.64</v>
      </c>
      <c r="X62">
        <v>57.98</v>
      </c>
      <c r="Y62">
        <v>-3</v>
      </c>
      <c r="Z62">
        <v>13.53</v>
      </c>
      <c r="AA62">
        <v>19.329999999999998</v>
      </c>
      <c r="AB62">
        <v>0</v>
      </c>
      <c r="AC62">
        <v>-10</v>
      </c>
    </row>
    <row r="63" spans="7:29">
      <c r="G63" t="s">
        <v>105</v>
      </c>
      <c r="H63" s="73">
        <v>143.02000000000001</v>
      </c>
      <c r="I63" s="46">
        <v>38.659999999999997</v>
      </c>
      <c r="J63" s="46">
        <v>0</v>
      </c>
      <c r="K63" s="46">
        <v>19.329999999999998</v>
      </c>
      <c r="L63" s="46">
        <v>13.53</v>
      </c>
      <c r="M63" s="74">
        <v>0</v>
      </c>
      <c r="N63" s="73">
        <v>0</v>
      </c>
      <c r="O63" s="46">
        <v>0</v>
      </c>
      <c r="P63" s="46">
        <v>-20</v>
      </c>
      <c r="Q63" s="46">
        <v>0</v>
      </c>
      <c r="R63" s="46">
        <v>0</v>
      </c>
      <c r="S63" s="74">
        <v>0</v>
      </c>
      <c r="U63" s="73">
        <v>214.54</v>
      </c>
      <c r="V63" s="74">
        <v>-23</v>
      </c>
      <c r="W63">
        <v>143.02000000000001</v>
      </c>
      <c r="X63">
        <v>38.659999999999997</v>
      </c>
      <c r="Y63">
        <v>-3</v>
      </c>
      <c r="Z63">
        <v>13.53</v>
      </c>
      <c r="AA63">
        <v>19.329999999999998</v>
      </c>
      <c r="AB63">
        <v>0</v>
      </c>
      <c r="AC63">
        <v>-20</v>
      </c>
    </row>
    <row r="64" spans="7:29">
      <c r="G64" t="s">
        <v>106</v>
      </c>
      <c r="H64" s="73">
        <v>185.54</v>
      </c>
      <c r="I64" s="46">
        <v>38.659999999999997</v>
      </c>
      <c r="J64" s="46">
        <v>0</v>
      </c>
      <c r="K64" s="46">
        <v>19.329999999999998</v>
      </c>
      <c r="L64" s="46">
        <v>13.53</v>
      </c>
      <c r="M64" s="74">
        <v>0</v>
      </c>
      <c r="N64" s="73">
        <v>0</v>
      </c>
      <c r="O64" s="46">
        <v>0</v>
      </c>
      <c r="P64" s="46">
        <v>-25</v>
      </c>
      <c r="Q64" s="46">
        <v>0</v>
      </c>
      <c r="R64" s="46">
        <v>0</v>
      </c>
      <c r="S64" s="74">
        <v>0</v>
      </c>
      <c r="U64" s="73">
        <v>257.06</v>
      </c>
      <c r="V64" s="74">
        <v>-28</v>
      </c>
      <c r="W64">
        <v>185.54</v>
      </c>
      <c r="X64">
        <v>38.659999999999997</v>
      </c>
      <c r="Y64">
        <v>-3</v>
      </c>
      <c r="Z64">
        <v>13.53</v>
      </c>
      <c r="AA64">
        <v>19.329999999999998</v>
      </c>
      <c r="AB64">
        <v>0</v>
      </c>
      <c r="AC64">
        <v>-25</v>
      </c>
    </row>
    <row r="65" spans="7:29">
      <c r="G65" t="s">
        <v>107</v>
      </c>
      <c r="H65" s="73">
        <v>199.08</v>
      </c>
      <c r="I65" s="46">
        <v>33.82</v>
      </c>
      <c r="J65" s="46">
        <v>0</v>
      </c>
      <c r="K65" s="46">
        <v>19.329999999999998</v>
      </c>
      <c r="L65" s="46">
        <v>15.46</v>
      </c>
      <c r="M65" s="74">
        <v>0</v>
      </c>
      <c r="N65" s="73">
        <v>0</v>
      </c>
      <c r="O65" s="46">
        <v>0</v>
      </c>
      <c r="P65" s="46">
        <v>-74</v>
      </c>
      <c r="Q65" s="46">
        <v>0</v>
      </c>
      <c r="R65" s="46">
        <v>0</v>
      </c>
      <c r="S65" s="74">
        <v>0</v>
      </c>
      <c r="U65" s="73">
        <v>267.69</v>
      </c>
      <c r="V65" s="74">
        <v>-77</v>
      </c>
      <c r="W65">
        <v>199.08</v>
      </c>
      <c r="X65">
        <v>33.82</v>
      </c>
      <c r="Y65">
        <v>-3</v>
      </c>
      <c r="Z65">
        <v>15.46</v>
      </c>
      <c r="AA65">
        <v>19.329999999999998</v>
      </c>
      <c r="AB65">
        <v>0</v>
      </c>
      <c r="AC65">
        <v>-74</v>
      </c>
    </row>
    <row r="66" spans="7:29">
      <c r="G66" t="s">
        <v>108</v>
      </c>
      <c r="H66" s="73">
        <v>213.57</v>
      </c>
      <c r="I66" s="46">
        <v>38.659999999999997</v>
      </c>
      <c r="J66" s="46">
        <v>22.23</v>
      </c>
      <c r="K66" s="46">
        <v>19.329999999999998</v>
      </c>
      <c r="L66" s="46">
        <v>15.46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309.25</v>
      </c>
      <c r="V66" s="74">
        <v>-3</v>
      </c>
      <c r="W66">
        <v>213.57</v>
      </c>
      <c r="X66">
        <v>38.659999999999997</v>
      </c>
      <c r="Y66">
        <v>-3</v>
      </c>
      <c r="Z66">
        <v>15.46</v>
      </c>
      <c r="AA66">
        <v>19.329999999999998</v>
      </c>
      <c r="AB66">
        <v>0</v>
      </c>
      <c r="AC66">
        <v>22.23</v>
      </c>
    </row>
    <row r="67" spans="7:29">
      <c r="G67" t="s">
        <v>109</v>
      </c>
      <c r="H67" s="73">
        <v>205.85</v>
      </c>
      <c r="I67" s="46">
        <v>0</v>
      </c>
      <c r="J67" s="46">
        <v>0</v>
      </c>
      <c r="K67" s="46">
        <v>9.66</v>
      </c>
      <c r="L67" s="46">
        <v>13.53</v>
      </c>
      <c r="M67" s="74">
        <v>0</v>
      </c>
      <c r="N67" s="73">
        <v>0</v>
      </c>
      <c r="O67" s="46">
        <v>0</v>
      </c>
      <c r="P67" s="46">
        <v>-29</v>
      </c>
      <c r="Q67" s="46">
        <v>0</v>
      </c>
      <c r="R67" s="46">
        <v>0</v>
      </c>
      <c r="S67" s="74">
        <v>0</v>
      </c>
      <c r="U67" s="73">
        <v>229.04</v>
      </c>
      <c r="V67" s="74">
        <v>-32</v>
      </c>
      <c r="W67">
        <v>205.85</v>
      </c>
      <c r="X67">
        <v>0</v>
      </c>
      <c r="Y67">
        <v>-3</v>
      </c>
      <c r="Z67">
        <v>13.53</v>
      </c>
      <c r="AA67">
        <v>9.66</v>
      </c>
      <c r="AB67">
        <v>0</v>
      </c>
      <c r="AC67">
        <v>-29</v>
      </c>
    </row>
    <row r="68" spans="7:29">
      <c r="G68" t="s">
        <v>110</v>
      </c>
      <c r="H68" s="73">
        <v>179.76</v>
      </c>
      <c r="I68" s="46">
        <v>0</v>
      </c>
      <c r="J68" s="46">
        <v>0</v>
      </c>
      <c r="K68" s="46">
        <v>9.66</v>
      </c>
      <c r="L68" s="46">
        <v>12.56</v>
      </c>
      <c r="M68" s="74">
        <v>0</v>
      </c>
      <c r="N68" s="73">
        <v>0</v>
      </c>
      <c r="O68" s="46">
        <v>0</v>
      </c>
      <c r="P68" s="46">
        <v>-41</v>
      </c>
      <c r="Q68" s="46">
        <v>0</v>
      </c>
      <c r="R68" s="46">
        <v>0</v>
      </c>
      <c r="S68" s="74">
        <v>0</v>
      </c>
      <c r="U68" s="73">
        <v>201.98</v>
      </c>
      <c r="V68" s="74">
        <v>-44</v>
      </c>
      <c r="W68">
        <v>179.76</v>
      </c>
      <c r="X68">
        <v>0</v>
      </c>
      <c r="Y68">
        <v>-3</v>
      </c>
      <c r="Z68">
        <v>12.56</v>
      </c>
      <c r="AA68">
        <v>9.66</v>
      </c>
      <c r="AB68">
        <v>0</v>
      </c>
      <c r="AC68">
        <v>-41</v>
      </c>
    </row>
    <row r="69" spans="7:29">
      <c r="G69" t="s">
        <v>111</v>
      </c>
      <c r="H69" s="73">
        <v>205.85</v>
      </c>
      <c r="I69" s="46">
        <v>0</v>
      </c>
      <c r="J69" s="46">
        <v>0</v>
      </c>
      <c r="K69" s="46">
        <v>9.66</v>
      </c>
      <c r="L69" s="46">
        <v>13.53</v>
      </c>
      <c r="M69" s="74">
        <v>0</v>
      </c>
      <c r="N69" s="73">
        <v>0</v>
      </c>
      <c r="O69" s="46">
        <v>0</v>
      </c>
      <c r="P69" s="46">
        <v>-48</v>
      </c>
      <c r="Q69" s="46">
        <v>0</v>
      </c>
      <c r="R69" s="46">
        <v>0</v>
      </c>
      <c r="S69" s="74">
        <v>0</v>
      </c>
      <c r="U69" s="73">
        <v>229.04</v>
      </c>
      <c r="V69" s="74">
        <v>-51</v>
      </c>
      <c r="W69">
        <v>205.85</v>
      </c>
      <c r="X69">
        <v>0</v>
      </c>
      <c r="Y69">
        <v>-3</v>
      </c>
      <c r="Z69">
        <v>13.53</v>
      </c>
      <c r="AA69">
        <v>9.66</v>
      </c>
      <c r="AB69">
        <v>0</v>
      </c>
      <c r="AC69">
        <v>-48</v>
      </c>
    </row>
    <row r="70" spans="7:29">
      <c r="G70" t="s">
        <v>112</v>
      </c>
      <c r="H70" s="73">
        <v>193.28</v>
      </c>
      <c r="I70" s="46">
        <v>0</v>
      </c>
      <c r="J70" s="46">
        <v>0</v>
      </c>
      <c r="K70" s="46">
        <v>9.66</v>
      </c>
      <c r="L70" s="46">
        <v>13.53</v>
      </c>
      <c r="M70" s="74">
        <v>0</v>
      </c>
      <c r="N70" s="73">
        <v>0</v>
      </c>
      <c r="O70" s="46">
        <v>0</v>
      </c>
      <c r="P70" s="46">
        <v>-40</v>
      </c>
      <c r="Q70" s="46">
        <v>0</v>
      </c>
      <c r="R70" s="46">
        <v>0</v>
      </c>
      <c r="S70" s="74">
        <v>0</v>
      </c>
      <c r="U70" s="73">
        <v>216.47</v>
      </c>
      <c r="V70" s="74">
        <v>-43</v>
      </c>
      <c r="W70">
        <v>193.28</v>
      </c>
      <c r="X70">
        <v>0</v>
      </c>
      <c r="Y70">
        <v>-3</v>
      </c>
      <c r="Z70">
        <v>13.53</v>
      </c>
      <c r="AA70">
        <v>9.66</v>
      </c>
      <c r="AB70">
        <v>0</v>
      </c>
      <c r="AC70">
        <v>-40</v>
      </c>
    </row>
    <row r="71" spans="7:29">
      <c r="G71" t="s">
        <v>113</v>
      </c>
      <c r="H71" s="73">
        <v>116.93</v>
      </c>
      <c r="I71" s="46">
        <v>28.99</v>
      </c>
      <c r="J71" s="46">
        <v>0</v>
      </c>
      <c r="K71" s="46">
        <v>28.99</v>
      </c>
      <c r="L71" s="46">
        <v>13.05</v>
      </c>
      <c r="M71" s="74">
        <v>0</v>
      </c>
      <c r="N71" s="73">
        <v>0</v>
      </c>
      <c r="O71" s="46">
        <v>0</v>
      </c>
      <c r="P71" s="46">
        <v>-55</v>
      </c>
      <c r="Q71" s="46">
        <v>0</v>
      </c>
      <c r="R71" s="46">
        <v>0</v>
      </c>
      <c r="S71" s="74">
        <v>0</v>
      </c>
      <c r="U71" s="73">
        <v>187.96</v>
      </c>
      <c r="V71" s="74">
        <v>-58</v>
      </c>
      <c r="W71">
        <v>116.93</v>
      </c>
      <c r="X71">
        <v>28.99</v>
      </c>
      <c r="Y71">
        <v>-3</v>
      </c>
      <c r="Z71">
        <v>13.05</v>
      </c>
      <c r="AA71">
        <v>28.99</v>
      </c>
      <c r="AB71">
        <v>0</v>
      </c>
      <c r="AC71">
        <v>-55</v>
      </c>
    </row>
    <row r="72" spans="7:29">
      <c r="G72" t="s">
        <v>114</v>
      </c>
      <c r="H72" s="73">
        <v>129.5</v>
      </c>
      <c r="I72" s="46">
        <v>28.99</v>
      </c>
      <c r="J72" s="46">
        <v>0</v>
      </c>
      <c r="K72" s="46">
        <v>19.329999999999998</v>
      </c>
      <c r="L72" s="46">
        <v>12.56</v>
      </c>
      <c r="M72" s="74">
        <v>0</v>
      </c>
      <c r="N72" s="73">
        <v>0</v>
      </c>
      <c r="O72" s="46">
        <v>0</v>
      </c>
      <c r="P72" s="46">
        <v>-41</v>
      </c>
      <c r="Q72" s="46">
        <v>0</v>
      </c>
      <c r="R72" s="46">
        <v>0</v>
      </c>
      <c r="S72" s="74">
        <v>0</v>
      </c>
      <c r="U72" s="73">
        <v>190.38</v>
      </c>
      <c r="V72" s="74">
        <v>-44</v>
      </c>
      <c r="W72">
        <v>129.5</v>
      </c>
      <c r="X72">
        <v>28.99</v>
      </c>
      <c r="Y72">
        <v>-3</v>
      </c>
      <c r="Z72">
        <v>12.56</v>
      </c>
      <c r="AA72">
        <v>19.329999999999998</v>
      </c>
      <c r="AB72">
        <v>0</v>
      </c>
      <c r="AC72">
        <v>-41</v>
      </c>
    </row>
    <row r="73" spans="7:29">
      <c r="G73" t="s">
        <v>115</v>
      </c>
      <c r="H73" s="73">
        <v>148.83000000000001</v>
      </c>
      <c r="I73" s="46">
        <v>24.16</v>
      </c>
      <c r="J73" s="46">
        <v>0</v>
      </c>
      <c r="K73" s="46">
        <v>9.66</v>
      </c>
      <c r="L73" s="46">
        <v>11.6</v>
      </c>
      <c r="M73" s="74">
        <v>0</v>
      </c>
      <c r="N73" s="73">
        <v>0</v>
      </c>
      <c r="O73" s="46">
        <v>0</v>
      </c>
      <c r="P73" s="46">
        <v>-38</v>
      </c>
      <c r="Q73" s="46">
        <v>0</v>
      </c>
      <c r="R73" s="46">
        <v>0</v>
      </c>
      <c r="S73" s="74">
        <v>0</v>
      </c>
      <c r="U73" s="73">
        <v>194.25</v>
      </c>
      <c r="V73" s="74">
        <v>-41</v>
      </c>
      <c r="W73">
        <v>148.83000000000001</v>
      </c>
      <c r="X73">
        <v>24.16</v>
      </c>
      <c r="Y73">
        <v>-3</v>
      </c>
      <c r="Z73">
        <v>11.6</v>
      </c>
      <c r="AA73">
        <v>9.66</v>
      </c>
      <c r="AB73">
        <v>0</v>
      </c>
      <c r="AC73">
        <v>-38</v>
      </c>
    </row>
    <row r="74" spans="7:29">
      <c r="G74" t="s">
        <v>116</v>
      </c>
      <c r="H74" s="73">
        <v>147.86000000000001</v>
      </c>
      <c r="I74" s="46">
        <v>21.26</v>
      </c>
      <c r="J74" s="46">
        <v>0</v>
      </c>
      <c r="K74" s="46">
        <v>9.66</v>
      </c>
      <c r="L74" s="46">
        <v>10.63</v>
      </c>
      <c r="M74" s="74">
        <v>0</v>
      </c>
      <c r="N74" s="73">
        <v>0</v>
      </c>
      <c r="O74" s="46">
        <v>0</v>
      </c>
      <c r="P74" s="46">
        <v>-33</v>
      </c>
      <c r="Q74" s="46">
        <v>0</v>
      </c>
      <c r="R74" s="46">
        <v>0</v>
      </c>
      <c r="S74" s="74">
        <v>0</v>
      </c>
      <c r="U74" s="73">
        <v>189.41</v>
      </c>
      <c r="V74" s="74">
        <v>-36</v>
      </c>
      <c r="W74">
        <v>147.86000000000001</v>
      </c>
      <c r="X74">
        <v>21.26</v>
      </c>
      <c r="Y74">
        <v>-3</v>
      </c>
      <c r="Z74">
        <v>10.63</v>
      </c>
      <c r="AA74">
        <v>9.66</v>
      </c>
      <c r="AB74">
        <v>0</v>
      </c>
      <c r="AC74">
        <v>-33</v>
      </c>
    </row>
    <row r="75" spans="7:29">
      <c r="G75" t="s">
        <v>117</v>
      </c>
      <c r="H75" s="73">
        <v>130.47</v>
      </c>
      <c r="I75" s="46">
        <v>24.16</v>
      </c>
      <c r="J75" s="46">
        <v>0</v>
      </c>
      <c r="K75" s="46">
        <v>0</v>
      </c>
      <c r="L75" s="46">
        <v>9.66</v>
      </c>
      <c r="M75" s="74">
        <v>0</v>
      </c>
      <c r="N75" s="73">
        <v>0</v>
      </c>
      <c r="O75" s="46">
        <v>0</v>
      </c>
      <c r="P75" s="46">
        <v>-99</v>
      </c>
      <c r="Q75" s="46">
        <v>0</v>
      </c>
      <c r="R75" s="46">
        <v>0</v>
      </c>
      <c r="S75" s="74">
        <v>0</v>
      </c>
      <c r="U75" s="73">
        <v>164.29</v>
      </c>
      <c r="V75" s="74">
        <v>-102</v>
      </c>
      <c r="W75">
        <v>130.47</v>
      </c>
      <c r="X75">
        <v>24.16</v>
      </c>
      <c r="Y75">
        <v>-3</v>
      </c>
      <c r="Z75">
        <v>9.66</v>
      </c>
      <c r="AA75">
        <v>0</v>
      </c>
      <c r="AB75">
        <v>0</v>
      </c>
      <c r="AC75">
        <v>-99</v>
      </c>
    </row>
    <row r="76" spans="7:29">
      <c r="G76" t="s">
        <v>118</v>
      </c>
      <c r="H76" s="73">
        <v>114.03</v>
      </c>
      <c r="I76" s="46">
        <v>31.89</v>
      </c>
      <c r="J76" s="46">
        <v>0</v>
      </c>
      <c r="K76" s="46">
        <v>0</v>
      </c>
      <c r="L76" s="46">
        <v>8.6999999999999993</v>
      </c>
      <c r="M76" s="74">
        <v>0</v>
      </c>
      <c r="N76" s="73">
        <v>0</v>
      </c>
      <c r="O76" s="46">
        <v>0</v>
      </c>
      <c r="P76" s="46">
        <v>-41</v>
      </c>
      <c r="Q76" s="46">
        <v>0</v>
      </c>
      <c r="R76" s="46">
        <v>0</v>
      </c>
      <c r="S76" s="74">
        <v>0</v>
      </c>
      <c r="U76" s="73">
        <v>154.62</v>
      </c>
      <c r="V76" s="74">
        <v>-44</v>
      </c>
      <c r="W76">
        <v>114.03</v>
      </c>
      <c r="X76">
        <v>31.89</v>
      </c>
      <c r="Y76">
        <v>-3</v>
      </c>
      <c r="Z76">
        <v>8.6999999999999993</v>
      </c>
      <c r="AA76">
        <v>0</v>
      </c>
      <c r="AB76">
        <v>0</v>
      </c>
      <c r="AC76">
        <v>-41</v>
      </c>
    </row>
    <row r="77" spans="7:29">
      <c r="G77" t="s">
        <v>119</v>
      </c>
      <c r="H77" s="73">
        <v>140.13</v>
      </c>
      <c r="I77" s="46">
        <v>14.5</v>
      </c>
      <c r="J77" s="46">
        <v>0</v>
      </c>
      <c r="K77" s="46">
        <v>0</v>
      </c>
      <c r="L77" s="46">
        <v>7.73</v>
      </c>
      <c r="M77" s="74">
        <v>0</v>
      </c>
      <c r="N77" s="73">
        <v>0</v>
      </c>
      <c r="O77" s="46">
        <v>0</v>
      </c>
      <c r="P77" s="46">
        <v>-72</v>
      </c>
      <c r="Q77" s="46">
        <v>-21</v>
      </c>
      <c r="R77" s="46">
        <v>0</v>
      </c>
      <c r="S77" s="74">
        <v>0</v>
      </c>
      <c r="U77" s="73">
        <v>162.36000000000001</v>
      </c>
      <c r="V77" s="74">
        <v>-95</v>
      </c>
      <c r="W77">
        <v>140.13</v>
      </c>
      <c r="X77">
        <v>14.5</v>
      </c>
      <c r="Y77">
        <v>-2</v>
      </c>
      <c r="Z77">
        <v>7.73</v>
      </c>
      <c r="AA77">
        <v>-21</v>
      </c>
      <c r="AB77">
        <v>0</v>
      </c>
      <c r="AC77">
        <v>-72</v>
      </c>
    </row>
    <row r="78" spans="7:29">
      <c r="G78" t="s">
        <v>120</v>
      </c>
      <c r="H78" s="73">
        <v>114.03</v>
      </c>
      <c r="I78" s="46">
        <v>0</v>
      </c>
      <c r="J78" s="46">
        <v>0</v>
      </c>
      <c r="K78" s="46">
        <v>0</v>
      </c>
      <c r="L78" s="46">
        <v>7.73</v>
      </c>
      <c r="M78" s="74">
        <v>0.1</v>
      </c>
      <c r="N78" s="73">
        <v>0</v>
      </c>
      <c r="O78" s="46">
        <v>-10</v>
      </c>
      <c r="P78" s="46">
        <v>-67</v>
      </c>
      <c r="Q78" s="46">
        <v>-28</v>
      </c>
      <c r="R78" s="46">
        <v>0</v>
      </c>
      <c r="S78" s="74">
        <v>0</v>
      </c>
      <c r="U78" s="73">
        <v>121.86</v>
      </c>
      <c r="V78" s="74">
        <v>-107</v>
      </c>
      <c r="W78">
        <v>114.03</v>
      </c>
      <c r="X78">
        <v>-10</v>
      </c>
      <c r="Y78">
        <v>-2</v>
      </c>
      <c r="Z78">
        <v>7.73</v>
      </c>
      <c r="AA78">
        <v>-28</v>
      </c>
      <c r="AB78">
        <v>0.1</v>
      </c>
      <c r="AC78">
        <v>-67</v>
      </c>
    </row>
    <row r="79" spans="7:29">
      <c r="G79" t="s">
        <v>121</v>
      </c>
      <c r="H79" s="73">
        <v>61.85</v>
      </c>
      <c r="I79" s="46">
        <v>0</v>
      </c>
      <c r="J79" s="46">
        <v>0</v>
      </c>
      <c r="K79" s="46">
        <v>0</v>
      </c>
      <c r="L79" s="46">
        <v>8.6999999999999993</v>
      </c>
      <c r="M79" s="74">
        <v>0</v>
      </c>
      <c r="N79" s="73">
        <v>0</v>
      </c>
      <c r="O79" s="46">
        <v>-40</v>
      </c>
      <c r="P79" s="46">
        <v>-276.99</v>
      </c>
      <c r="Q79" s="46">
        <v>-48</v>
      </c>
      <c r="R79" s="46">
        <v>0</v>
      </c>
      <c r="S79" s="74">
        <v>0</v>
      </c>
      <c r="U79" s="73">
        <v>70.55</v>
      </c>
      <c r="V79" s="74">
        <v>-364.99</v>
      </c>
      <c r="W79">
        <v>61.85</v>
      </c>
      <c r="X79">
        <v>-40</v>
      </c>
      <c r="Y79">
        <v>0</v>
      </c>
      <c r="Z79">
        <v>8.6999999999999993</v>
      </c>
      <c r="AA79">
        <v>-48</v>
      </c>
      <c r="AB79">
        <v>0</v>
      </c>
      <c r="AC79">
        <v>-276.99</v>
      </c>
    </row>
    <row r="80" spans="7:29">
      <c r="G80" t="s">
        <v>122</v>
      </c>
      <c r="H80" s="73">
        <v>40.590000000000003</v>
      </c>
      <c r="I80" s="46">
        <v>0</v>
      </c>
      <c r="J80" s="46">
        <v>0</v>
      </c>
      <c r="K80" s="46">
        <v>0</v>
      </c>
      <c r="L80" s="46">
        <v>8.6999999999999993</v>
      </c>
      <c r="M80" s="74">
        <v>0</v>
      </c>
      <c r="N80" s="73">
        <v>0</v>
      </c>
      <c r="O80" s="46">
        <v>-42</v>
      </c>
      <c r="P80" s="46">
        <v>-275</v>
      </c>
      <c r="Q80" s="46">
        <v>-48</v>
      </c>
      <c r="R80" s="46">
        <v>0</v>
      </c>
      <c r="S80" s="74">
        <v>0</v>
      </c>
      <c r="U80" s="73">
        <v>49.29</v>
      </c>
      <c r="V80" s="74">
        <v>-365</v>
      </c>
      <c r="W80">
        <v>40.590000000000003</v>
      </c>
      <c r="X80">
        <v>-42</v>
      </c>
      <c r="Y80">
        <v>0</v>
      </c>
      <c r="Z80">
        <v>8.6999999999999993</v>
      </c>
      <c r="AA80">
        <v>-48</v>
      </c>
      <c r="AB80">
        <v>0</v>
      </c>
      <c r="AC80">
        <v>-275</v>
      </c>
    </row>
    <row r="81" spans="7:29">
      <c r="G81" t="s">
        <v>123</v>
      </c>
      <c r="H81" s="73">
        <v>38.659999999999997</v>
      </c>
      <c r="I81" s="46">
        <v>0</v>
      </c>
      <c r="J81" s="46">
        <v>0</v>
      </c>
      <c r="K81" s="46">
        <v>0</v>
      </c>
      <c r="L81" s="46">
        <v>8.6999999999999993</v>
      </c>
      <c r="M81" s="74">
        <v>0.77</v>
      </c>
      <c r="N81" s="73">
        <v>0</v>
      </c>
      <c r="O81" s="46">
        <v>-72</v>
      </c>
      <c r="P81" s="46">
        <v>-268</v>
      </c>
      <c r="Q81" s="46">
        <v>-30</v>
      </c>
      <c r="R81" s="46">
        <v>0</v>
      </c>
      <c r="S81" s="74">
        <v>0</v>
      </c>
      <c r="U81" s="73">
        <v>48.13</v>
      </c>
      <c r="V81" s="74">
        <v>-370</v>
      </c>
      <c r="W81">
        <v>38.659999999999997</v>
      </c>
      <c r="X81">
        <v>-72</v>
      </c>
      <c r="Y81">
        <v>0</v>
      </c>
      <c r="Z81">
        <v>8.6999999999999993</v>
      </c>
      <c r="AA81">
        <v>-30</v>
      </c>
      <c r="AB81">
        <v>0.77</v>
      </c>
      <c r="AC81">
        <v>-268</v>
      </c>
    </row>
    <row r="82" spans="7:29">
      <c r="G82" t="s">
        <v>124</v>
      </c>
      <c r="H82" s="73">
        <v>78.28</v>
      </c>
      <c r="I82" s="46">
        <v>0</v>
      </c>
      <c r="J82" s="46">
        <v>0</v>
      </c>
      <c r="K82" s="46">
        <v>0</v>
      </c>
      <c r="L82" s="46">
        <v>9.08</v>
      </c>
      <c r="M82" s="74">
        <v>1.26</v>
      </c>
      <c r="N82" s="73">
        <v>0</v>
      </c>
      <c r="O82" s="46">
        <v>-90</v>
      </c>
      <c r="P82" s="46">
        <v>-264</v>
      </c>
      <c r="Q82" s="46">
        <v>-33</v>
      </c>
      <c r="R82" s="46">
        <v>0</v>
      </c>
      <c r="S82" s="74">
        <v>0</v>
      </c>
      <c r="U82" s="73">
        <v>88.62</v>
      </c>
      <c r="V82" s="74">
        <v>-387</v>
      </c>
      <c r="W82">
        <v>78.28</v>
      </c>
      <c r="X82">
        <v>-90</v>
      </c>
      <c r="Y82">
        <v>0</v>
      </c>
      <c r="Z82">
        <v>9.08</v>
      </c>
      <c r="AA82">
        <v>-33</v>
      </c>
      <c r="AB82">
        <v>1.26</v>
      </c>
      <c r="AC82">
        <v>-264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9.4700000000000006</v>
      </c>
      <c r="M83" s="74">
        <v>1.55</v>
      </c>
      <c r="N83" s="73">
        <v>-278</v>
      </c>
      <c r="O83" s="46">
        <v>-51</v>
      </c>
      <c r="P83" s="46">
        <v>-275</v>
      </c>
      <c r="Q83" s="46">
        <v>-37</v>
      </c>
      <c r="R83" s="46">
        <v>0</v>
      </c>
      <c r="S83" s="74">
        <v>0</v>
      </c>
      <c r="U83" s="73">
        <v>11.02</v>
      </c>
      <c r="V83" s="74">
        <v>-641</v>
      </c>
      <c r="W83">
        <v>-278</v>
      </c>
      <c r="X83">
        <v>-51</v>
      </c>
      <c r="Y83">
        <v>0</v>
      </c>
      <c r="Z83">
        <v>9.4700000000000006</v>
      </c>
      <c r="AA83">
        <v>-37</v>
      </c>
      <c r="AB83">
        <v>1.55</v>
      </c>
      <c r="AC83">
        <v>-275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9.18</v>
      </c>
      <c r="M84" s="74">
        <v>1.38</v>
      </c>
      <c r="N84" s="73">
        <v>-179</v>
      </c>
      <c r="O84" s="46">
        <v>-45</v>
      </c>
      <c r="P84" s="46">
        <v>-257</v>
      </c>
      <c r="Q84" s="46">
        <v>-43</v>
      </c>
      <c r="R84" s="46">
        <v>0</v>
      </c>
      <c r="S84" s="74">
        <v>0</v>
      </c>
      <c r="U84" s="73">
        <v>10.56</v>
      </c>
      <c r="V84" s="74">
        <v>-524</v>
      </c>
      <c r="W84">
        <v>-179</v>
      </c>
      <c r="X84">
        <v>-45</v>
      </c>
      <c r="Y84">
        <v>0</v>
      </c>
      <c r="Z84">
        <v>9.18</v>
      </c>
      <c r="AA84">
        <v>-43</v>
      </c>
      <c r="AB84">
        <v>1.38</v>
      </c>
      <c r="AC84">
        <v>-257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5.46</v>
      </c>
      <c r="M85" s="74">
        <v>1.1000000000000001</v>
      </c>
      <c r="N85" s="73">
        <v>-110</v>
      </c>
      <c r="O85" s="46">
        <v>-45</v>
      </c>
      <c r="P85" s="46">
        <v>-255</v>
      </c>
      <c r="Q85" s="46">
        <v>-57</v>
      </c>
      <c r="R85" s="46">
        <v>0</v>
      </c>
      <c r="S85" s="74">
        <v>0</v>
      </c>
      <c r="U85" s="73">
        <v>6.56</v>
      </c>
      <c r="V85" s="74">
        <v>-467</v>
      </c>
      <c r="W85">
        <v>-110</v>
      </c>
      <c r="X85">
        <v>-45</v>
      </c>
      <c r="Y85">
        <v>0</v>
      </c>
      <c r="Z85">
        <v>5.46</v>
      </c>
      <c r="AA85">
        <v>-57</v>
      </c>
      <c r="AB85">
        <v>1.1000000000000001</v>
      </c>
      <c r="AC85">
        <v>-255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4.79</v>
      </c>
      <c r="M86" s="74">
        <v>1.32</v>
      </c>
      <c r="N86" s="73">
        <v>-95</v>
      </c>
      <c r="O86" s="46">
        <v>-34</v>
      </c>
      <c r="P86" s="46">
        <v>-242</v>
      </c>
      <c r="Q86" s="46">
        <v>-60</v>
      </c>
      <c r="R86" s="46">
        <v>0</v>
      </c>
      <c r="S86" s="74">
        <v>0</v>
      </c>
      <c r="U86" s="73">
        <v>6.11</v>
      </c>
      <c r="V86" s="74">
        <v>-431</v>
      </c>
      <c r="W86">
        <v>-95</v>
      </c>
      <c r="X86">
        <v>-34</v>
      </c>
      <c r="Y86">
        <v>0</v>
      </c>
      <c r="Z86">
        <v>4.79</v>
      </c>
      <c r="AA86">
        <v>-60</v>
      </c>
      <c r="AB86">
        <v>1.32</v>
      </c>
      <c r="AC86">
        <v>-242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4.58</v>
      </c>
      <c r="M87" s="74">
        <v>1.66</v>
      </c>
      <c r="N87" s="73">
        <v>-97</v>
      </c>
      <c r="O87" s="46">
        <v>-134</v>
      </c>
      <c r="P87" s="46">
        <v>-129</v>
      </c>
      <c r="Q87" s="46">
        <v>-61</v>
      </c>
      <c r="R87" s="46">
        <v>0</v>
      </c>
      <c r="S87" s="74">
        <v>0</v>
      </c>
      <c r="U87" s="73">
        <v>6.24</v>
      </c>
      <c r="V87" s="74">
        <v>-421</v>
      </c>
      <c r="W87">
        <v>-97</v>
      </c>
      <c r="X87">
        <v>-134</v>
      </c>
      <c r="Y87">
        <v>0</v>
      </c>
      <c r="Z87">
        <v>4.58</v>
      </c>
      <c r="AA87">
        <v>-61</v>
      </c>
      <c r="AB87">
        <v>1.66</v>
      </c>
      <c r="AC87">
        <v>-129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3.87</v>
      </c>
      <c r="M88" s="74">
        <v>1.75</v>
      </c>
      <c r="N88" s="73">
        <v>-45</v>
      </c>
      <c r="O88" s="46">
        <v>-101</v>
      </c>
      <c r="P88" s="46">
        <v>-84</v>
      </c>
      <c r="Q88" s="46">
        <v>-61</v>
      </c>
      <c r="R88" s="46">
        <v>0</v>
      </c>
      <c r="S88" s="74">
        <v>0</v>
      </c>
      <c r="U88" s="73">
        <v>5.62</v>
      </c>
      <c r="V88" s="74">
        <v>-291</v>
      </c>
      <c r="W88">
        <v>-45</v>
      </c>
      <c r="X88">
        <v>-101</v>
      </c>
      <c r="Y88">
        <v>0</v>
      </c>
      <c r="Z88">
        <v>3.87</v>
      </c>
      <c r="AA88">
        <v>-61</v>
      </c>
      <c r="AB88">
        <v>1.75</v>
      </c>
      <c r="AC88">
        <v>-84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3.45</v>
      </c>
      <c r="M89" s="74">
        <v>1.56</v>
      </c>
      <c r="N89" s="73">
        <v>-56</v>
      </c>
      <c r="O89" s="46">
        <v>-65</v>
      </c>
      <c r="P89" s="46">
        <v>-14</v>
      </c>
      <c r="Q89" s="46">
        <v>-62</v>
      </c>
      <c r="R89" s="46">
        <v>0</v>
      </c>
      <c r="S89" s="74">
        <v>0</v>
      </c>
      <c r="U89" s="73">
        <v>5.01</v>
      </c>
      <c r="V89" s="74">
        <v>-197</v>
      </c>
      <c r="W89">
        <v>-56</v>
      </c>
      <c r="X89">
        <v>-65</v>
      </c>
      <c r="Y89">
        <v>0</v>
      </c>
      <c r="Z89">
        <v>3.45</v>
      </c>
      <c r="AA89">
        <v>-62</v>
      </c>
      <c r="AB89">
        <v>1.56</v>
      </c>
      <c r="AC89">
        <v>-14</v>
      </c>
    </row>
    <row r="90" spans="7:29">
      <c r="G90" t="s">
        <v>132</v>
      </c>
      <c r="H90" s="73">
        <v>0</v>
      </c>
      <c r="I90" s="46">
        <v>0</v>
      </c>
      <c r="J90" s="46">
        <v>3.08</v>
      </c>
      <c r="K90" s="46">
        <v>0</v>
      </c>
      <c r="L90" s="46">
        <v>2.98</v>
      </c>
      <c r="M90" s="74">
        <v>0.98</v>
      </c>
      <c r="N90" s="73">
        <v>-21</v>
      </c>
      <c r="O90" s="46">
        <v>-18</v>
      </c>
      <c r="P90" s="46">
        <v>0</v>
      </c>
      <c r="Q90" s="46">
        <v>-62</v>
      </c>
      <c r="R90" s="46">
        <v>0</v>
      </c>
      <c r="S90" s="74">
        <v>0</v>
      </c>
      <c r="U90" s="73">
        <v>7.04</v>
      </c>
      <c r="V90" s="74">
        <v>-101</v>
      </c>
      <c r="W90">
        <v>-21</v>
      </c>
      <c r="X90">
        <v>-18</v>
      </c>
      <c r="Y90">
        <v>0</v>
      </c>
      <c r="Z90">
        <v>2.98</v>
      </c>
      <c r="AA90">
        <v>-62</v>
      </c>
      <c r="AB90">
        <v>0.98</v>
      </c>
      <c r="AC90">
        <v>3.08</v>
      </c>
    </row>
    <row r="91" spans="7:29">
      <c r="G91" t="s">
        <v>133</v>
      </c>
      <c r="H91" s="73">
        <v>0</v>
      </c>
      <c r="I91" s="46">
        <v>0</v>
      </c>
      <c r="J91" s="46">
        <v>129.87</v>
      </c>
      <c r="K91" s="46">
        <v>0</v>
      </c>
      <c r="L91" s="46">
        <v>2.59</v>
      </c>
      <c r="M91" s="74">
        <v>0.68</v>
      </c>
      <c r="N91" s="73">
        <v>-58</v>
      </c>
      <c r="O91" s="46">
        <v>-5</v>
      </c>
      <c r="P91" s="46">
        <v>0</v>
      </c>
      <c r="Q91" s="46">
        <v>-39</v>
      </c>
      <c r="R91" s="46">
        <v>0</v>
      </c>
      <c r="S91" s="74">
        <v>0</v>
      </c>
      <c r="U91" s="73">
        <v>133.13999999999999</v>
      </c>
      <c r="V91" s="74">
        <v>-102</v>
      </c>
      <c r="W91">
        <v>-58</v>
      </c>
      <c r="X91">
        <v>-5</v>
      </c>
      <c r="Y91">
        <v>0</v>
      </c>
      <c r="Z91">
        <v>2.59</v>
      </c>
      <c r="AA91">
        <v>-39</v>
      </c>
      <c r="AB91">
        <v>0.68</v>
      </c>
      <c r="AC91">
        <v>129.87</v>
      </c>
    </row>
    <row r="92" spans="7:29">
      <c r="G92" t="s">
        <v>134</v>
      </c>
      <c r="H92" s="73">
        <v>0</v>
      </c>
      <c r="I92" s="46">
        <v>0</v>
      </c>
      <c r="J92" s="46">
        <v>114.37</v>
      </c>
      <c r="K92" s="46">
        <v>0</v>
      </c>
      <c r="L92" s="46">
        <v>2.2599999999999998</v>
      </c>
      <c r="M92" s="74">
        <v>0.47</v>
      </c>
      <c r="N92" s="73">
        <v>-72</v>
      </c>
      <c r="O92" s="46">
        <v>0</v>
      </c>
      <c r="P92" s="46">
        <v>0</v>
      </c>
      <c r="Q92" s="46">
        <v>-39</v>
      </c>
      <c r="R92" s="46">
        <v>0</v>
      </c>
      <c r="S92" s="74">
        <v>0</v>
      </c>
      <c r="U92" s="73">
        <v>117.1</v>
      </c>
      <c r="V92" s="74">
        <v>-111</v>
      </c>
      <c r="W92">
        <v>-72</v>
      </c>
      <c r="X92">
        <v>0</v>
      </c>
      <c r="Y92">
        <v>0</v>
      </c>
      <c r="Z92">
        <v>2.2599999999999998</v>
      </c>
      <c r="AA92">
        <v>-39</v>
      </c>
      <c r="AB92">
        <v>0.47</v>
      </c>
      <c r="AC92">
        <v>114.37</v>
      </c>
    </row>
    <row r="93" spans="7:29">
      <c r="G93" t="s">
        <v>135</v>
      </c>
      <c r="H93" s="73">
        <v>0</v>
      </c>
      <c r="I93" s="46">
        <v>10.9</v>
      </c>
      <c r="J93" s="46">
        <v>44.9</v>
      </c>
      <c r="K93" s="46">
        <v>0</v>
      </c>
      <c r="L93" s="46">
        <v>2.38</v>
      </c>
      <c r="M93" s="74">
        <v>0.48</v>
      </c>
      <c r="N93" s="73">
        <v>-51</v>
      </c>
      <c r="O93" s="46">
        <v>0</v>
      </c>
      <c r="P93" s="46">
        <v>0</v>
      </c>
      <c r="Q93" s="46">
        <v>-40</v>
      </c>
      <c r="R93" s="46">
        <v>0</v>
      </c>
      <c r="S93" s="74">
        <v>0</v>
      </c>
      <c r="U93" s="73">
        <v>58.66</v>
      </c>
      <c r="V93" s="74">
        <v>-91</v>
      </c>
      <c r="W93">
        <v>-51</v>
      </c>
      <c r="X93">
        <v>10.9</v>
      </c>
      <c r="Y93">
        <v>0</v>
      </c>
      <c r="Z93">
        <v>2.38</v>
      </c>
      <c r="AA93">
        <v>-40</v>
      </c>
      <c r="AB93">
        <v>0.48</v>
      </c>
      <c r="AC93">
        <v>44.9</v>
      </c>
    </row>
    <row r="94" spans="7:29">
      <c r="G94" t="s">
        <v>136</v>
      </c>
      <c r="H94" s="73">
        <v>0</v>
      </c>
      <c r="I94" s="46">
        <v>21.8</v>
      </c>
      <c r="J94" s="46">
        <v>51.23</v>
      </c>
      <c r="K94" s="46">
        <v>0</v>
      </c>
      <c r="L94" s="46">
        <v>2.33</v>
      </c>
      <c r="M94" s="74">
        <v>1.01</v>
      </c>
      <c r="N94" s="73">
        <v>-40</v>
      </c>
      <c r="O94" s="46">
        <v>0</v>
      </c>
      <c r="P94" s="46">
        <v>0</v>
      </c>
      <c r="Q94" s="46">
        <v>-40</v>
      </c>
      <c r="R94" s="46">
        <v>0</v>
      </c>
      <c r="S94" s="74">
        <v>0</v>
      </c>
      <c r="U94" s="73">
        <v>76.37</v>
      </c>
      <c r="V94" s="74">
        <v>-80</v>
      </c>
      <c r="W94">
        <v>-40</v>
      </c>
      <c r="X94">
        <v>21.8</v>
      </c>
      <c r="Y94">
        <v>0</v>
      </c>
      <c r="Z94">
        <v>2.33</v>
      </c>
      <c r="AA94">
        <v>-40</v>
      </c>
      <c r="AB94">
        <v>1.01</v>
      </c>
      <c r="AC94">
        <v>51.23</v>
      </c>
    </row>
    <row r="95" spans="7:29">
      <c r="G95" t="s">
        <v>137</v>
      </c>
      <c r="H95" s="73">
        <v>0</v>
      </c>
      <c r="I95" s="46">
        <v>96.91</v>
      </c>
      <c r="J95" s="46">
        <v>70.02</v>
      </c>
      <c r="K95" s="46">
        <v>0</v>
      </c>
      <c r="L95" s="46">
        <v>2.54</v>
      </c>
      <c r="M95" s="74">
        <v>1.35</v>
      </c>
      <c r="N95" s="73">
        <v>0</v>
      </c>
      <c r="O95" s="46">
        <v>0</v>
      </c>
      <c r="P95" s="46">
        <v>0</v>
      </c>
      <c r="Q95" s="46">
        <v>-41</v>
      </c>
      <c r="R95" s="46">
        <v>0</v>
      </c>
      <c r="S95" s="74">
        <v>0</v>
      </c>
      <c r="U95" s="73">
        <v>170.82</v>
      </c>
      <c r="V95" s="74">
        <v>-41</v>
      </c>
      <c r="W95">
        <v>0</v>
      </c>
      <c r="X95">
        <v>96.91</v>
      </c>
      <c r="Y95">
        <v>0</v>
      </c>
      <c r="Z95">
        <v>2.54</v>
      </c>
      <c r="AA95">
        <v>-41</v>
      </c>
      <c r="AB95">
        <v>1.35</v>
      </c>
      <c r="AC95">
        <v>70.02</v>
      </c>
    </row>
    <row r="96" spans="7:29">
      <c r="G96" t="s">
        <v>138</v>
      </c>
      <c r="H96" s="73">
        <v>0</v>
      </c>
      <c r="I96" s="46">
        <v>116.72</v>
      </c>
      <c r="J96" s="46">
        <v>79.77</v>
      </c>
      <c r="K96" s="46">
        <v>0</v>
      </c>
      <c r="L96" s="46">
        <v>2.78</v>
      </c>
      <c r="M96" s="74">
        <v>0.36</v>
      </c>
      <c r="N96" s="73">
        <v>0</v>
      </c>
      <c r="O96" s="46">
        <v>0</v>
      </c>
      <c r="P96" s="46">
        <v>0</v>
      </c>
      <c r="Q96" s="46">
        <v>-46</v>
      </c>
      <c r="R96" s="46">
        <v>0</v>
      </c>
      <c r="S96" s="74">
        <v>0</v>
      </c>
      <c r="U96" s="73">
        <v>199.63</v>
      </c>
      <c r="V96" s="74">
        <v>-46</v>
      </c>
      <c r="W96">
        <v>0</v>
      </c>
      <c r="X96">
        <v>116.72</v>
      </c>
      <c r="Y96">
        <v>0</v>
      </c>
      <c r="Z96">
        <v>2.78</v>
      </c>
      <c r="AA96">
        <v>-46</v>
      </c>
      <c r="AB96">
        <v>0.36</v>
      </c>
      <c r="AC96">
        <v>79.77</v>
      </c>
    </row>
    <row r="97" spans="1:83">
      <c r="G97" t="s">
        <v>139</v>
      </c>
      <c r="H97" s="73">
        <v>14.89</v>
      </c>
      <c r="I97" s="46">
        <v>74.48</v>
      </c>
      <c r="J97" s="46">
        <v>56.59</v>
      </c>
      <c r="K97" s="46">
        <v>0</v>
      </c>
      <c r="L97" s="46">
        <v>2.86</v>
      </c>
      <c r="M97" s="74">
        <v>0.44</v>
      </c>
      <c r="N97" s="73">
        <v>0</v>
      </c>
      <c r="O97" s="46">
        <v>0</v>
      </c>
      <c r="P97" s="46">
        <v>0</v>
      </c>
      <c r="Q97" s="46">
        <v>-48</v>
      </c>
      <c r="R97" s="46">
        <v>0</v>
      </c>
      <c r="S97" s="74">
        <v>0</v>
      </c>
      <c r="U97" s="73">
        <v>149.26</v>
      </c>
      <c r="V97" s="74">
        <v>-48</v>
      </c>
      <c r="W97">
        <v>14.89</v>
      </c>
      <c r="X97">
        <v>74.48</v>
      </c>
      <c r="Y97">
        <v>0</v>
      </c>
      <c r="Z97">
        <v>2.86</v>
      </c>
      <c r="AA97">
        <v>-48</v>
      </c>
      <c r="AB97">
        <v>0.44</v>
      </c>
      <c r="AC97">
        <v>56.59</v>
      </c>
    </row>
    <row r="98" spans="1:83">
      <c r="G98" t="s">
        <v>140</v>
      </c>
      <c r="H98" s="73">
        <v>16.5</v>
      </c>
      <c r="I98" s="46">
        <v>82.45</v>
      </c>
      <c r="J98" s="46">
        <v>56.08</v>
      </c>
      <c r="K98" s="46">
        <v>0</v>
      </c>
      <c r="L98" s="46">
        <v>2.97</v>
      </c>
      <c r="M98" s="74">
        <v>0.14000000000000001</v>
      </c>
      <c r="N98" s="73">
        <v>0</v>
      </c>
      <c r="O98" s="46">
        <v>0</v>
      </c>
      <c r="P98" s="46">
        <v>0</v>
      </c>
      <c r="Q98" s="46">
        <v>-48</v>
      </c>
      <c r="R98" s="46">
        <v>0</v>
      </c>
      <c r="S98" s="74">
        <v>0</v>
      </c>
      <c r="U98" s="73">
        <v>158.13999999999999</v>
      </c>
      <c r="V98" s="74">
        <v>-48</v>
      </c>
      <c r="W98">
        <v>16.5</v>
      </c>
      <c r="X98">
        <v>82.45</v>
      </c>
      <c r="Y98">
        <v>0</v>
      </c>
      <c r="Z98">
        <v>2.97</v>
      </c>
      <c r="AA98">
        <v>-48</v>
      </c>
      <c r="AB98">
        <v>0.14000000000000001</v>
      </c>
      <c r="AC98">
        <v>56.08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2.7167450000000017</v>
      </c>
      <c r="I99" s="69">
        <f t="shared" ref="I99:BQ99" si="1">SUM(I3:I98)/4000</f>
        <v>0.83189749999999973</v>
      </c>
      <c r="J99" s="69">
        <f t="shared" si="1"/>
        <v>0.41622499999999996</v>
      </c>
      <c r="K99" s="69">
        <f t="shared" si="1"/>
        <v>7.4889999999999998E-2</v>
      </c>
      <c r="L99" s="69">
        <f t="shared" si="1"/>
        <v>0.211315</v>
      </c>
      <c r="M99" s="69">
        <f t="shared" si="1"/>
        <v>4.5900000000000021E-3</v>
      </c>
      <c r="N99" s="68">
        <f t="shared" si="1"/>
        <v>-0.27550000000000002</v>
      </c>
      <c r="O99" s="69">
        <f t="shared" si="1"/>
        <v>-0.20424999999999999</v>
      </c>
      <c r="P99" s="69">
        <f t="shared" si="1"/>
        <v>-0.91624749999999999</v>
      </c>
      <c r="Q99" s="69">
        <f t="shared" si="1"/>
        <v>-0.75457750000000012</v>
      </c>
      <c r="R99" s="69">
        <f t="shared" si="1"/>
        <v>0</v>
      </c>
      <c r="S99" s="70">
        <f t="shared" si="1"/>
        <v>0</v>
      </c>
      <c r="U99" s="68">
        <f t="shared" si="1"/>
        <v>4.2556625000000015</v>
      </c>
      <c r="V99" s="70">
        <f t="shared" si="1"/>
        <v>-2.1965749999999997</v>
      </c>
      <c r="W99">
        <f t="shared" si="1"/>
        <v>2.4412450000000017</v>
      </c>
      <c r="X99">
        <f t="shared" si="1"/>
        <v>0.6276474999999998</v>
      </c>
      <c r="Y99">
        <f t="shared" si="1"/>
        <v>-4.5999999999999999E-2</v>
      </c>
      <c r="Z99">
        <f t="shared" si="1"/>
        <v>0.211315</v>
      </c>
      <c r="AA99">
        <f t="shared" si="1"/>
        <v>-0.6796875</v>
      </c>
      <c r="AB99">
        <f t="shared" si="1"/>
        <v>4.5900000000000021E-3</v>
      </c>
      <c r="AC99">
        <f t="shared" si="1"/>
        <v>-0.50002250000000004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641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168.72</v>
      </c>
      <c r="J3" s="53">
        <v>0</v>
      </c>
      <c r="K3" s="53">
        <v>0</v>
      </c>
      <c r="L3" s="53">
        <v>0</v>
      </c>
      <c r="M3" s="72">
        <v>1.23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641</v>
      </c>
      <c r="U3" s="73">
        <v>-1</v>
      </c>
      <c r="V3" s="74">
        <v>169.95</v>
      </c>
      <c r="W3">
        <v>0</v>
      </c>
      <c r="X3">
        <v>168.72</v>
      </c>
      <c r="Y3">
        <v>-1</v>
      </c>
      <c r="Z3">
        <v>1.23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22.23</v>
      </c>
      <c r="I4" s="46">
        <v>187.47</v>
      </c>
      <c r="J4" s="46">
        <v>0</v>
      </c>
      <c r="K4" s="46">
        <v>0</v>
      </c>
      <c r="L4" s="46">
        <v>0</v>
      </c>
      <c r="M4" s="74">
        <v>2.71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-1</v>
      </c>
      <c r="V4" s="74">
        <v>212.41</v>
      </c>
      <c r="W4">
        <v>22.23</v>
      </c>
      <c r="X4">
        <v>187.47</v>
      </c>
      <c r="Y4">
        <v>-1</v>
      </c>
      <c r="Z4">
        <v>2.71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163.32</v>
      </c>
      <c r="J5" s="46">
        <v>0</v>
      </c>
      <c r="K5" s="46">
        <v>0</v>
      </c>
      <c r="L5" s="46">
        <v>0</v>
      </c>
      <c r="M5" s="74">
        <v>2.13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165.45</v>
      </c>
      <c r="W5">
        <v>0</v>
      </c>
      <c r="X5">
        <v>163.32</v>
      </c>
      <c r="Y5">
        <v>0</v>
      </c>
      <c r="Z5">
        <v>2.13</v>
      </c>
    </row>
    <row r="6" spans="1:26">
      <c r="B6" t="s">
        <v>379</v>
      </c>
      <c r="G6" t="s">
        <v>48</v>
      </c>
      <c r="H6" s="73">
        <v>0</v>
      </c>
      <c r="I6" s="46">
        <v>150.76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150.76</v>
      </c>
      <c r="W6">
        <v>0</v>
      </c>
      <c r="X6">
        <v>150.76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144.96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144.96</v>
      </c>
      <c r="W7">
        <v>0</v>
      </c>
      <c r="X7">
        <v>144.96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130.46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130.46</v>
      </c>
      <c r="W8">
        <v>0</v>
      </c>
      <c r="X8">
        <v>130.46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101.47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101.47</v>
      </c>
      <c r="W9">
        <v>0</v>
      </c>
      <c r="X9">
        <v>101.47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86.98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86.98</v>
      </c>
      <c r="W10">
        <v>0</v>
      </c>
      <c r="X10">
        <v>86.98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202.94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202.94</v>
      </c>
      <c r="W11">
        <v>0</v>
      </c>
      <c r="X11">
        <v>202.94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188.45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188.45</v>
      </c>
      <c r="W12">
        <v>0</v>
      </c>
      <c r="X12">
        <v>188.45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164.29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164.29</v>
      </c>
      <c r="W13">
        <v>0</v>
      </c>
      <c r="X13">
        <v>164.29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144.96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144.96</v>
      </c>
      <c r="W14">
        <v>0</v>
      </c>
      <c r="X14">
        <v>144.96</v>
      </c>
      <c r="Y14">
        <v>0</v>
      </c>
      <c r="Z14">
        <v>0</v>
      </c>
    </row>
    <row r="15" spans="1:26">
      <c r="G15" t="s">
        <v>57</v>
      </c>
      <c r="H15" s="73">
        <v>76.77</v>
      </c>
      <c r="I15" s="46">
        <v>169.12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245.89</v>
      </c>
      <c r="W15">
        <v>76.77</v>
      </c>
      <c r="X15">
        <v>169.12</v>
      </c>
      <c r="Y15">
        <v>0</v>
      </c>
      <c r="Z15">
        <v>0</v>
      </c>
    </row>
    <row r="16" spans="1:26">
      <c r="G16" t="s">
        <v>58</v>
      </c>
      <c r="H16" s="73">
        <v>74.62</v>
      </c>
      <c r="I16" s="46">
        <v>149.79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224.41</v>
      </c>
      <c r="W16">
        <v>74.62</v>
      </c>
      <c r="X16">
        <v>149.79</v>
      </c>
      <c r="Y16">
        <v>0</v>
      </c>
      <c r="Z16">
        <v>0</v>
      </c>
    </row>
    <row r="17" spans="7:26">
      <c r="G17" t="s">
        <v>59</v>
      </c>
      <c r="H17" s="73">
        <v>63.45</v>
      </c>
      <c r="I17" s="46">
        <v>130.47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193.92</v>
      </c>
      <c r="W17">
        <v>63.45</v>
      </c>
      <c r="X17">
        <v>130.47</v>
      </c>
      <c r="Y17">
        <v>0</v>
      </c>
      <c r="Z17">
        <v>0</v>
      </c>
    </row>
    <row r="18" spans="7:26">
      <c r="G18" t="s">
        <v>60</v>
      </c>
      <c r="H18" s="73">
        <v>71.819999999999993</v>
      </c>
      <c r="I18" s="46">
        <v>111.14</v>
      </c>
      <c r="J18" s="46">
        <v>0</v>
      </c>
      <c r="K18" s="46">
        <v>0</v>
      </c>
      <c r="L18" s="46">
        <v>0</v>
      </c>
      <c r="M18" s="74">
        <v>1.06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184.02</v>
      </c>
      <c r="W18">
        <v>71.819999999999993</v>
      </c>
      <c r="X18">
        <v>111.14</v>
      </c>
      <c r="Y18">
        <v>0</v>
      </c>
      <c r="Z18">
        <v>1.06</v>
      </c>
    </row>
    <row r="19" spans="7:26">
      <c r="G19" t="s">
        <v>61</v>
      </c>
      <c r="H19" s="73">
        <v>59.07</v>
      </c>
      <c r="I19" s="46">
        <v>86.98</v>
      </c>
      <c r="J19" s="46">
        <v>0</v>
      </c>
      <c r="K19" s="46">
        <v>0</v>
      </c>
      <c r="L19" s="46">
        <v>0</v>
      </c>
      <c r="M19" s="74">
        <v>2.2200000000000002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148.27000000000001</v>
      </c>
      <c r="W19">
        <v>59.07</v>
      </c>
      <c r="X19">
        <v>86.98</v>
      </c>
      <c r="Y19">
        <v>0</v>
      </c>
      <c r="Z19">
        <v>2.2200000000000002</v>
      </c>
    </row>
    <row r="20" spans="7:26">
      <c r="G20" t="s">
        <v>62</v>
      </c>
      <c r="H20" s="73">
        <v>63.68</v>
      </c>
      <c r="I20" s="46">
        <v>67.650000000000006</v>
      </c>
      <c r="J20" s="46">
        <v>0</v>
      </c>
      <c r="K20" s="46">
        <v>0</v>
      </c>
      <c r="L20" s="46">
        <v>0</v>
      </c>
      <c r="M20" s="74">
        <v>1.93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133.26</v>
      </c>
      <c r="W20">
        <v>63.68</v>
      </c>
      <c r="X20">
        <v>67.650000000000006</v>
      </c>
      <c r="Y20">
        <v>0</v>
      </c>
      <c r="Z20">
        <v>1.93</v>
      </c>
    </row>
    <row r="21" spans="7:26">
      <c r="G21" t="s">
        <v>63</v>
      </c>
      <c r="H21" s="73">
        <v>101.16</v>
      </c>
      <c r="I21" s="46">
        <v>53.15</v>
      </c>
      <c r="J21" s="46">
        <v>0</v>
      </c>
      <c r="K21" s="46">
        <v>0</v>
      </c>
      <c r="L21" s="46">
        <v>0</v>
      </c>
      <c r="M21" s="74">
        <v>2.5099999999999998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156.82</v>
      </c>
      <c r="W21">
        <v>101.16</v>
      </c>
      <c r="X21">
        <v>53.15</v>
      </c>
      <c r="Y21">
        <v>0</v>
      </c>
      <c r="Z21">
        <v>2.5099999999999998</v>
      </c>
    </row>
    <row r="22" spans="7:26">
      <c r="G22" t="s">
        <v>64</v>
      </c>
      <c r="H22" s="73">
        <v>137.54</v>
      </c>
      <c r="I22" s="46">
        <v>0</v>
      </c>
      <c r="J22" s="46">
        <v>0</v>
      </c>
      <c r="K22" s="46">
        <v>0</v>
      </c>
      <c r="L22" s="46">
        <v>0</v>
      </c>
      <c r="M22" s="74">
        <v>4.6399999999999997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142.18</v>
      </c>
      <c r="W22">
        <v>137.54</v>
      </c>
      <c r="X22">
        <v>0</v>
      </c>
      <c r="Y22">
        <v>0</v>
      </c>
      <c r="Z22">
        <v>4.6399999999999997</v>
      </c>
    </row>
    <row r="23" spans="7:26">
      <c r="G23" t="s">
        <v>65</v>
      </c>
      <c r="H23" s="73">
        <v>253.2</v>
      </c>
      <c r="I23" s="46">
        <v>0</v>
      </c>
      <c r="J23" s="46">
        <v>0</v>
      </c>
      <c r="K23" s="46">
        <v>0</v>
      </c>
      <c r="L23" s="46">
        <v>0</v>
      </c>
      <c r="M23" s="74">
        <v>7.44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260.64</v>
      </c>
      <c r="W23">
        <v>253.2</v>
      </c>
      <c r="X23">
        <v>0</v>
      </c>
      <c r="Y23">
        <v>0</v>
      </c>
      <c r="Z23">
        <v>7.44</v>
      </c>
    </row>
    <row r="24" spans="7:26">
      <c r="G24" t="s">
        <v>66</v>
      </c>
      <c r="H24" s="73">
        <v>201.98</v>
      </c>
      <c r="I24" s="46">
        <v>0</v>
      </c>
      <c r="J24" s="46">
        <v>0</v>
      </c>
      <c r="K24" s="46">
        <v>0</v>
      </c>
      <c r="L24" s="46">
        <v>0</v>
      </c>
      <c r="M24" s="74">
        <v>6.96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208.94</v>
      </c>
      <c r="W24">
        <v>201.98</v>
      </c>
      <c r="X24">
        <v>0</v>
      </c>
      <c r="Y24">
        <v>0</v>
      </c>
      <c r="Z24">
        <v>6.96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7.05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7.05</v>
      </c>
      <c r="W25">
        <v>0</v>
      </c>
      <c r="X25">
        <v>0</v>
      </c>
      <c r="Y25">
        <v>0</v>
      </c>
      <c r="Z25">
        <v>7.05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6.67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6.67</v>
      </c>
      <c r="W26">
        <v>0</v>
      </c>
      <c r="X26">
        <v>0</v>
      </c>
      <c r="Y26">
        <v>0</v>
      </c>
      <c r="Z26">
        <v>6.67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4.0599999999999996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4.0599999999999996</v>
      </c>
      <c r="W27">
        <v>0</v>
      </c>
      <c r="X27">
        <v>0</v>
      </c>
      <c r="Y27">
        <v>0</v>
      </c>
      <c r="Z27">
        <v>4.0599999999999996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3.58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3.58</v>
      </c>
      <c r="W28">
        <v>0</v>
      </c>
      <c r="X28">
        <v>0</v>
      </c>
      <c r="Y28">
        <v>0</v>
      </c>
      <c r="Z28">
        <v>3.58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6.96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6.96</v>
      </c>
      <c r="W29">
        <v>0</v>
      </c>
      <c r="X29">
        <v>0</v>
      </c>
      <c r="Y29">
        <v>0</v>
      </c>
      <c r="Z29">
        <v>6.96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7.83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7.83</v>
      </c>
      <c r="W30">
        <v>0</v>
      </c>
      <c r="X30">
        <v>0</v>
      </c>
      <c r="Y30">
        <v>0</v>
      </c>
      <c r="Z30">
        <v>7.83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3.77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3.77</v>
      </c>
      <c r="W31">
        <v>0</v>
      </c>
      <c r="X31">
        <v>0</v>
      </c>
      <c r="Y31">
        <v>0</v>
      </c>
      <c r="Z31">
        <v>3.77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1.55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1.55</v>
      </c>
      <c r="W32">
        <v>0</v>
      </c>
      <c r="X32">
        <v>0</v>
      </c>
      <c r="Y32">
        <v>0</v>
      </c>
      <c r="Z32">
        <v>1.55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</v>
      </c>
      <c r="W33">
        <v>0</v>
      </c>
      <c r="X33">
        <v>0</v>
      </c>
      <c r="Y33">
        <v>0</v>
      </c>
      <c r="Z33">
        <v>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3.19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3.19</v>
      </c>
      <c r="W34">
        <v>0</v>
      </c>
      <c r="X34">
        <v>0</v>
      </c>
      <c r="Y34">
        <v>0</v>
      </c>
      <c r="Z34">
        <v>3.19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7.34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7.34</v>
      </c>
      <c r="W35">
        <v>0</v>
      </c>
      <c r="X35">
        <v>0</v>
      </c>
      <c r="Y35">
        <v>0</v>
      </c>
      <c r="Z35">
        <v>7.34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5.32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5.32</v>
      </c>
      <c r="W36">
        <v>0</v>
      </c>
      <c r="X36">
        <v>0</v>
      </c>
      <c r="Y36">
        <v>0</v>
      </c>
      <c r="Z36">
        <v>5.32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3.48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3.48</v>
      </c>
      <c r="W37">
        <v>0</v>
      </c>
      <c r="X37">
        <v>0</v>
      </c>
      <c r="Y37">
        <v>0</v>
      </c>
      <c r="Z37">
        <v>3.48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5.61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5.61</v>
      </c>
      <c r="W38">
        <v>0</v>
      </c>
      <c r="X38">
        <v>0</v>
      </c>
      <c r="Y38">
        <v>0</v>
      </c>
      <c r="Z38">
        <v>5.61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6.47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6.47</v>
      </c>
      <c r="W39">
        <v>0</v>
      </c>
      <c r="X39">
        <v>0</v>
      </c>
      <c r="Y39">
        <v>0</v>
      </c>
      <c r="Z39">
        <v>6.47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7.05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7.05</v>
      </c>
      <c r="W40">
        <v>0</v>
      </c>
      <c r="X40">
        <v>0</v>
      </c>
      <c r="Y40">
        <v>0</v>
      </c>
      <c r="Z40">
        <v>7.05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6.18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6.18</v>
      </c>
      <c r="W41">
        <v>0</v>
      </c>
      <c r="X41">
        <v>0</v>
      </c>
      <c r="Y41">
        <v>0</v>
      </c>
      <c r="Z41">
        <v>6.18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3.19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3.19</v>
      </c>
      <c r="W42">
        <v>0</v>
      </c>
      <c r="X42">
        <v>0</v>
      </c>
      <c r="Y42">
        <v>0</v>
      </c>
      <c r="Z42">
        <v>3.19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4.93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4.93</v>
      </c>
      <c r="W43">
        <v>0</v>
      </c>
      <c r="X43">
        <v>0</v>
      </c>
      <c r="Y43">
        <v>0</v>
      </c>
      <c r="Z43">
        <v>4.93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5.12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5.12</v>
      </c>
      <c r="W44">
        <v>0</v>
      </c>
      <c r="X44">
        <v>0</v>
      </c>
      <c r="Y44">
        <v>0</v>
      </c>
      <c r="Z44">
        <v>5.12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4.0599999999999996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4.0599999999999996</v>
      </c>
      <c r="W45">
        <v>0</v>
      </c>
      <c r="X45">
        <v>0</v>
      </c>
      <c r="Y45">
        <v>0</v>
      </c>
      <c r="Z45">
        <v>4.0599999999999996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5.12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5.12</v>
      </c>
      <c r="W46">
        <v>0</v>
      </c>
      <c r="X46">
        <v>0</v>
      </c>
      <c r="Y46">
        <v>0</v>
      </c>
      <c r="Z46">
        <v>5.12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6.67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6.67</v>
      </c>
      <c r="W47">
        <v>0</v>
      </c>
      <c r="X47">
        <v>0</v>
      </c>
      <c r="Y47">
        <v>0</v>
      </c>
      <c r="Z47">
        <v>6.67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5.32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5.32</v>
      </c>
      <c r="W48">
        <v>0</v>
      </c>
      <c r="X48">
        <v>0</v>
      </c>
      <c r="Y48">
        <v>0</v>
      </c>
      <c r="Z48">
        <v>5.32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3.29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3.29</v>
      </c>
      <c r="W49">
        <v>0</v>
      </c>
      <c r="X49">
        <v>0</v>
      </c>
      <c r="Y49">
        <v>0</v>
      </c>
      <c r="Z49">
        <v>3.29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2.42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2.42</v>
      </c>
      <c r="W50">
        <v>0</v>
      </c>
      <c r="X50">
        <v>0</v>
      </c>
      <c r="Y50">
        <v>0</v>
      </c>
      <c r="Z50">
        <v>2.42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5.7</v>
      </c>
      <c r="W51">
        <v>0</v>
      </c>
      <c r="X51">
        <v>0</v>
      </c>
      <c r="Y51">
        <v>0</v>
      </c>
      <c r="Z51">
        <v>5.7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7.73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7.73</v>
      </c>
      <c r="W52">
        <v>0</v>
      </c>
      <c r="X52">
        <v>0</v>
      </c>
      <c r="Y52">
        <v>0</v>
      </c>
      <c r="Z52">
        <v>7.73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7.54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7.54</v>
      </c>
      <c r="W53">
        <v>0</v>
      </c>
      <c r="X53">
        <v>0</v>
      </c>
      <c r="Y53">
        <v>0</v>
      </c>
      <c r="Z53">
        <v>7.54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8.31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8.31</v>
      </c>
      <c r="W54">
        <v>0</v>
      </c>
      <c r="X54">
        <v>0</v>
      </c>
      <c r="Y54">
        <v>0</v>
      </c>
      <c r="Z54">
        <v>8.31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6.96</v>
      </c>
      <c r="W55">
        <v>0</v>
      </c>
      <c r="X55">
        <v>0</v>
      </c>
      <c r="Y55">
        <v>0</v>
      </c>
      <c r="Z55">
        <v>6.96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5.7</v>
      </c>
      <c r="W56">
        <v>0</v>
      </c>
      <c r="X56">
        <v>0</v>
      </c>
      <c r="Y56">
        <v>0</v>
      </c>
      <c r="Z56">
        <v>5.7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5.8</v>
      </c>
      <c r="W57">
        <v>0</v>
      </c>
      <c r="X57">
        <v>0</v>
      </c>
      <c r="Y57">
        <v>0</v>
      </c>
      <c r="Z57">
        <v>5.8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4.83</v>
      </c>
      <c r="W58">
        <v>0</v>
      </c>
      <c r="X58">
        <v>0</v>
      </c>
      <c r="Y58">
        <v>0</v>
      </c>
      <c r="Z58">
        <v>4.83</v>
      </c>
    </row>
    <row r="59" spans="7:26">
      <c r="G59" t="s">
        <v>101</v>
      </c>
      <c r="H59" s="73">
        <v>161.69999999999999</v>
      </c>
      <c r="I59" s="46">
        <v>0</v>
      </c>
      <c r="J59" s="46">
        <v>0</v>
      </c>
      <c r="K59" s="46">
        <v>0</v>
      </c>
      <c r="L59" s="46">
        <v>0</v>
      </c>
      <c r="M59" s="74">
        <v>6.09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167.79</v>
      </c>
      <c r="W59">
        <v>161.69999999999999</v>
      </c>
      <c r="X59">
        <v>0</v>
      </c>
      <c r="Y59">
        <v>0</v>
      </c>
      <c r="Z59">
        <v>6.09</v>
      </c>
    </row>
    <row r="60" spans="7:26">
      <c r="G60" t="s">
        <v>102</v>
      </c>
      <c r="H60" s="73">
        <v>102.6</v>
      </c>
      <c r="I60" s="46">
        <v>19.329999999999998</v>
      </c>
      <c r="J60" s="46">
        <v>0</v>
      </c>
      <c r="K60" s="46">
        <v>0</v>
      </c>
      <c r="L60" s="46">
        <v>0</v>
      </c>
      <c r="M60" s="74">
        <v>7.05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128.97999999999999</v>
      </c>
      <c r="W60">
        <v>102.6</v>
      </c>
      <c r="X60">
        <v>19.329999999999998</v>
      </c>
      <c r="Y60">
        <v>0</v>
      </c>
      <c r="Z60">
        <v>7.05</v>
      </c>
    </row>
    <row r="61" spans="7:26">
      <c r="G61" t="s">
        <v>103</v>
      </c>
      <c r="H61" s="73">
        <v>59.32</v>
      </c>
      <c r="I61" s="46">
        <v>57.98</v>
      </c>
      <c r="J61" s="46">
        <v>0</v>
      </c>
      <c r="K61" s="46">
        <v>0</v>
      </c>
      <c r="L61" s="46">
        <v>0</v>
      </c>
      <c r="M61" s="74">
        <v>7.15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124.45</v>
      </c>
      <c r="W61">
        <v>59.32</v>
      </c>
      <c r="X61">
        <v>57.98</v>
      </c>
      <c r="Y61">
        <v>0</v>
      </c>
      <c r="Z61">
        <v>7.15</v>
      </c>
    </row>
    <row r="62" spans="7:26">
      <c r="G62" t="s">
        <v>104</v>
      </c>
      <c r="H62" s="73">
        <v>9.58</v>
      </c>
      <c r="I62" s="46">
        <v>86.97</v>
      </c>
      <c r="J62" s="46">
        <v>0</v>
      </c>
      <c r="K62" s="46">
        <v>0</v>
      </c>
      <c r="L62" s="46">
        <v>0</v>
      </c>
      <c r="M62" s="74">
        <v>4.45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101</v>
      </c>
      <c r="W62">
        <v>9.58</v>
      </c>
      <c r="X62">
        <v>86.97</v>
      </c>
      <c r="Y62">
        <v>0</v>
      </c>
      <c r="Z62">
        <v>4.45</v>
      </c>
    </row>
    <row r="63" spans="7:26">
      <c r="G63" t="s">
        <v>105</v>
      </c>
      <c r="H63" s="73">
        <v>127.02</v>
      </c>
      <c r="I63" s="46">
        <v>111.14</v>
      </c>
      <c r="J63" s="46">
        <v>0</v>
      </c>
      <c r="K63" s="46">
        <v>0</v>
      </c>
      <c r="L63" s="46">
        <v>0</v>
      </c>
      <c r="M63" s="74">
        <v>3.77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241.93</v>
      </c>
      <c r="W63">
        <v>127.02</v>
      </c>
      <c r="X63">
        <v>111.14</v>
      </c>
      <c r="Y63">
        <v>0</v>
      </c>
      <c r="Z63">
        <v>3.77</v>
      </c>
    </row>
    <row r="64" spans="7:26">
      <c r="G64" t="s">
        <v>106</v>
      </c>
      <c r="H64" s="73">
        <v>85.68</v>
      </c>
      <c r="I64" s="46">
        <v>125.63</v>
      </c>
      <c r="J64" s="46">
        <v>0</v>
      </c>
      <c r="K64" s="46">
        <v>0</v>
      </c>
      <c r="L64" s="46">
        <v>0</v>
      </c>
      <c r="M64" s="74">
        <v>5.7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217.01</v>
      </c>
      <c r="W64">
        <v>85.68</v>
      </c>
      <c r="X64">
        <v>125.63</v>
      </c>
      <c r="Y64">
        <v>0</v>
      </c>
      <c r="Z64">
        <v>5.7</v>
      </c>
    </row>
    <row r="65" spans="7:26">
      <c r="G65" t="s">
        <v>107</v>
      </c>
      <c r="H65" s="73">
        <v>81.739999999999995</v>
      </c>
      <c r="I65" s="46">
        <v>130.44999999999999</v>
      </c>
      <c r="J65" s="46">
        <v>0</v>
      </c>
      <c r="K65" s="46">
        <v>0</v>
      </c>
      <c r="L65" s="46">
        <v>0</v>
      </c>
      <c r="M65" s="74">
        <v>5.41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217.6</v>
      </c>
      <c r="W65">
        <v>81.739999999999995</v>
      </c>
      <c r="X65">
        <v>130.44999999999999</v>
      </c>
      <c r="Y65">
        <v>0</v>
      </c>
      <c r="Z65">
        <v>5.41</v>
      </c>
    </row>
    <row r="66" spans="7:26">
      <c r="G66" t="s">
        <v>108</v>
      </c>
      <c r="H66" s="73">
        <v>49.8</v>
      </c>
      <c r="I66" s="46">
        <v>130.46</v>
      </c>
      <c r="J66" s="46">
        <v>0</v>
      </c>
      <c r="K66" s="46">
        <v>0</v>
      </c>
      <c r="L66" s="46">
        <v>0</v>
      </c>
      <c r="M66" s="74">
        <v>5.61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185.87</v>
      </c>
      <c r="W66">
        <v>49.8</v>
      </c>
      <c r="X66">
        <v>130.46</v>
      </c>
      <c r="Y66">
        <v>0</v>
      </c>
      <c r="Z66">
        <v>5.61</v>
      </c>
    </row>
    <row r="67" spans="7:26">
      <c r="G67" t="s">
        <v>109</v>
      </c>
      <c r="H67" s="73">
        <v>0</v>
      </c>
      <c r="I67" s="46">
        <v>135.29</v>
      </c>
      <c r="J67" s="46">
        <v>0</v>
      </c>
      <c r="K67" s="46">
        <v>0</v>
      </c>
      <c r="L67" s="46">
        <v>0</v>
      </c>
      <c r="M67" s="74">
        <v>4.45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139.74</v>
      </c>
      <c r="W67">
        <v>0</v>
      </c>
      <c r="X67">
        <v>135.29</v>
      </c>
      <c r="Y67">
        <v>0</v>
      </c>
      <c r="Z67">
        <v>4.45</v>
      </c>
    </row>
    <row r="68" spans="7:26">
      <c r="G68" t="s">
        <v>110</v>
      </c>
      <c r="H68" s="73">
        <v>0</v>
      </c>
      <c r="I68" s="46">
        <v>130.46</v>
      </c>
      <c r="J68" s="46">
        <v>0</v>
      </c>
      <c r="K68" s="46">
        <v>0</v>
      </c>
      <c r="L68" s="46">
        <v>0</v>
      </c>
      <c r="M68" s="74">
        <v>5.9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136.36000000000001</v>
      </c>
      <c r="W68">
        <v>0</v>
      </c>
      <c r="X68">
        <v>130.46</v>
      </c>
      <c r="Y68">
        <v>0</v>
      </c>
      <c r="Z68">
        <v>5.9</v>
      </c>
    </row>
    <row r="69" spans="7:26">
      <c r="G69" t="s">
        <v>111</v>
      </c>
      <c r="H69" s="73">
        <v>373.1</v>
      </c>
      <c r="I69" s="46">
        <v>135.30000000000001</v>
      </c>
      <c r="J69" s="46">
        <v>0</v>
      </c>
      <c r="K69" s="46">
        <v>0</v>
      </c>
      <c r="L69" s="46">
        <v>0</v>
      </c>
      <c r="M69" s="74">
        <v>6.38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514.78</v>
      </c>
      <c r="W69">
        <v>373.1</v>
      </c>
      <c r="X69">
        <v>135.30000000000001</v>
      </c>
      <c r="Y69">
        <v>0</v>
      </c>
      <c r="Z69">
        <v>6.38</v>
      </c>
    </row>
    <row r="70" spans="7:26">
      <c r="G70" t="s">
        <v>112</v>
      </c>
      <c r="H70" s="73">
        <v>361.41</v>
      </c>
      <c r="I70" s="46">
        <v>135.30000000000001</v>
      </c>
      <c r="J70" s="46">
        <v>0</v>
      </c>
      <c r="K70" s="46">
        <v>0</v>
      </c>
      <c r="L70" s="46">
        <v>0</v>
      </c>
      <c r="M70" s="74">
        <v>8.2100000000000009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504.92</v>
      </c>
      <c r="W70">
        <v>361.41</v>
      </c>
      <c r="X70">
        <v>135.30000000000001</v>
      </c>
      <c r="Y70">
        <v>0</v>
      </c>
      <c r="Z70">
        <v>8.2100000000000009</v>
      </c>
    </row>
    <row r="71" spans="7:26">
      <c r="G71" t="s">
        <v>113</v>
      </c>
      <c r="H71" s="73">
        <v>0</v>
      </c>
      <c r="I71" s="46">
        <v>135.30000000000001</v>
      </c>
      <c r="J71" s="46">
        <v>0</v>
      </c>
      <c r="K71" s="46">
        <v>0</v>
      </c>
      <c r="L71" s="46">
        <v>0</v>
      </c>
      <c r="M71" s="74">
        <v>8.7899999999999991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144.09</v>
      </c>
      <c r="W71">
        <v>0</v>
      </c>
      <c r="X71">
        <v>135.30000000000001</v>
      </c>
      <c r="Y71">
        <v>0</v>
      </c>
      <c r="Z71">
        <v>8.7899999999999991</v>
      </c>
    </row>
    <row r="72" spans="7:26">
      <c r="G72" t="s">
        <v>114</v>
      </c>
      <c r="H72" s="73">
        <v>0</v>
      </c>
      <c r="I72" s="46">
        <v>135.30000000000001</v>
      </c>
      <c r="J72" s="46">
        <v>0</v>
      </c>
      <c r="K72" s="46">
        <v>0</v>
      </c>
      <c r="L72" s="46">
        <v>0</v>
      </c>
      <c r="M72" s="74">
        <v>9.76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145.06</v>
      </c>
      <c r="W72">
        <v>0</v>
      </c>
      <c r="X72">
        <v>135.30000000000001</v>
      </c>
      <c r="Y72">
        <v>0</v>
      </c>
      <c r="Z72">
        <v>9.76</v>
      </c>
    </row>
    <row r="73" spans="7:26">
      <c r="G73" t="s">
        <v>115</v>
      </c>
      <c r="H73" s="73">
        <v>0</v>
      </c>
      <c r="I73" s="46">
        <v>130.46</v>
      </c>
      <c r="J73" s="46">
        <v>0</v>
      </c>
      <c r="K73" s="46">
        <v>0</v>
      </c>
      <c r="L73" s="46">
        <v>0</v>
      </c>
      <c r="M73" s="74">
        <v>8.1199999999999992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138.58000000000001</v>
      </c>
      <c r="W73">
        <v>0</v>
      </c>
      <c r="X73">
        <v>130.46</v>
      </c>
      <c r="Y73">
        <v>0</v>
      </c>
      <c r="Z73">
        <v>8.1199999999999992</v>
      </c>
    </row>
    <row r="74" spans="7:26">
      <c r="G74" t="s">
        <v>116</v>
      </c>
      <c r="H74" s="73">
        <v>0</v>
      </c>
      <c r="I74" s="46">
        <v>120.8</v>
      </c>
      <c r="J74" s="46">
        <v>0</v>
      </c>
      <c r="K74" s="46">
        <v>0</v>
      </c>
      <c r="L74" s="46">
        <v>0</v>
      </c>
      <c r="M74" s="74">
        <v>7.44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128.24</v>
      </c>
      <c r="W74">
        <v>0</v>
      </c>
      <c r="X74">
        <v>120.8</v>
      </c>
      <c r="Y74">
        <v>0</v>
      </c>
      <c r="Z74">
        <v>7.44</v>
      </c>
    </row>
    <row r="75" spans="7:26">
      <c r="G75" t="s">
        <v>117</v>
      </c>
      <c r="H75" s="73">
        <v>452.28</v>
      </c>
      <c r="I75" s="46">
        <v>57.98</v>
      </c>
      <c r="J75" s="46">
        <v>0</v>
      </c>
      <c r="K75" s="46">
        <v>0</v>
      </c>
      <c r="L75" s="46">
        <v>0</v>
      </c>
      <c r="M75" s="74">
        <v>10.34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520.6</v>
      </c>
      <c r="W75">
        <v>452.28</v>
      </c>
      <c r="X75">
        <v>57.98</v>
      </c>
      <c r="Y75">
        <v>0</v>
      </c>
      <c r="Z75">
        <v>10.34</v>
      </c>
    </row>
    <row r="76" spans="7:26">
      <c r="G76" t="s">
        <v>118</v>
      </c>
      <c r="H76" s="73">
        <v>256.19</v>
      </c>
      <c r="I76" s="46">
        <v>38.659999999999997</v>
      </c>
      <c r="J76" s="46">
        <v>0</v>
      </c>
      <c r="K76" s="46">
        <v>0</v>
      </c>
      <c r="L76" s="46">
        <v>0</v>
      </c>
      <c r="M76" s="74">
        <v>10.44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305.29000000000002</v>
      </c>
      <c r="W76">
        <v>256.19</v>
      </c>
      <c r="X76">
        <v>38.659999999999997</v>
      </c>
      <c r="Y76">
        <v>0</v>
      </c>
      <c r="Z76">
        <v>10.44</v>
      </c>
    </row>
    <row r="77" spans="7:26">
      <c r="G77" t="s">
        <v>119</v>
      </c>
      <c r="H77" s="73">
        <v>0</v>
      </c>
      <c r="I77" s="46">
        <v>24.16</v>
      </c>
      <c r="J77" s="46">
        <v>0</v>
      </c>
      <c r="K77" s="46">
        <v>0</v>
      </c>
      <c r="L77" s="46">
        <v>0</v>
      </c>
      <c r="M77" s="74">
        <v>10.44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</v>
      </c>
      <c r="V77" s="74">
        <v>34.6</v>
      </c>
      <c r="W77">
        <v>0</v>
      </c>
      <c r="X77">
        <v>24.16</v>
      </c>
      <c r="Y77">
        <v>-1</v>
      </c>
      <c r="Z77">
        <v>10.44</v>
      </c>
    </row>
    <row r="78" spans="7:26">
      <c r="G78" t="s">
        <v>120</v>
      </c>
      <c r="H78" s="73">
        <v>0</v>
      </c>
      <c r="I78" s="46">
        <v>53.16</v>
      </c>
      <c r="J78" s="46">
        <v>0</v>
      </c>
      <c r="K78" s="46">
        <v>0</v>
      </c>
      <c r="L78" s="46">
        <v>0</v>
      </c>
      <c r="M78" s="74">
        <v>6.21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</v>
      </c>
      <c r="V78" s="74">
        <v>59.37</v>
      </c>
      <c r="W78">
        <v>0</v>
      </c>
      <c r="X78">
        <v>53.16</v>
      </c>
      <c r="Y78">
        <v>-1</v>
      </c>
      <c r="Z78">
        <v>6.21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0.44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</v>
      </c>
      <c r="V79" s="74">
        <v>0.44</v>
      </c>
      <c r="W79">
        <v>0</v>
      </c>
      <c r="X79">
        <v>0</v>
      </c>
      <c r="Y79">
        <v>-1</v>
      </c>
      <c r="Z79">
        <v>0.44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-1</v>
      </c>
      <c r="V80" s="74">
        <v>0</v>
      </c>
      <c r="W80">
        <v>0</v>
      </c>
      <c r="X80">
        <v>0</v>
      </c>
      <c r="Y80">
        <v>-1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</v>
      </c>
      <c r="V81" s="74">
        <v>0</v>
      </c>
      <c r="W81">
        <v>0</v>
      </c>
      <c r="X81">
        <v>0</v>
      </c>
      <c r="Y81">
        <v>-1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</v>
      </c>
      <c r="V82" s="74">
        <v>0</v>
      </c>
      <c r="W82">
        <v>0</v>
      </c>
      <c r="X82">
        <v>0</v>
      </c>
      <c r="Y82">
        <v>-1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1.39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-1</v>
      </c>
      <c r="V83" s="74">
        <v>1.39</v>
      </c>
      <c r="W83">
        <v>0</v>
      </c>
      <c r="X83">
        <v>0</v>
      </c>
      <c r="Y83">
        <v>-1</v>
      </c>
      <c r="Z83">
        <v>1.39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1.1200000000000001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-1</v>
      </c>
      <c r="V84" s="74">
        <v>1.1200000000000001</v>
      </c>
      <c r="W84">
        <v>0</v>
      </c>
      <c r="X84">
        <v>0</v>
      </c>
      <c r="Y84">
        <v>-1</v>
      </c>
      <c r="Z84">
        <v>1.1200000000000001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1.25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</v>
      </c>
      <c r="V85" s="74">
        <v>1.25</v>
      </c>
      <c r="W85">
        <v>0</v>
      </c>
      <c r="X85">
        <v>0</v>
      </c>
      <c r="Y85">
        <v>-1</v>
      </c>
      <c r="Z85">
        <v>1.25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1.29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</v>
      </c>
      <c r="V86" s="74">
        <v>1.29</v>
      </c>
      <c r="W86">
        <v>0</v>
      </c>
      <c r="X86">
        <v>0</v>
      </c>
      <c r="Y86">
        <v>-1</v>
      </c>
      <c r="Z86">
        <v>1.29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0.02</v>
      </c>
      <c r="W87">
        <v>0</v>
      </c>
      <c r="X87">
        <v>0</v>
      </c>
      <c r="Y87">
        <v>-1</v>
      </c>
      <c r="Z87">
        <v>0.02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0.03</v>
      </c>
      <c r="W88">
        <v>0</v>
      </c>
      <c r="X88">
        <v>0</v>
      </c>
      <c r="Y88">
        <v>-1</v>
      </c>
      <c r="Z88">
        <v>0.03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0.02</v>
      </c>
      <c r="W89">
        <v>0</v>
      </c>
      <c r="X89">
        <v>0</v>
      </c>
      <c r="Y89">
        <v>-1</v>
      </c>
      <c r="Z89">
        <v>0.02</v>
      </c>
    </row>
    <row r="90" spans="7:26">
      <c r="G90" t="s">
        <v>132</v>
      </c>
      <c r="H90" s="73">
        <v>0.47</v>
      </c>
      <c r="I90" s="46">
        <v>0</v>
      </c>
      <c r="J90" s="46">
        <v>0</v>
      </c>
      <c r="K90" s="46">
        <v>0</v>
      </c>
      <c r="L90" s="46">
        <v>0</v>
      </c>
      <c r="M90" s="74">
        <v>0.02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0.49</v>
      </c>
      <c r="W90">
        <v>0.47</v>
      </c>
      <c r="X90">
        <v>0</v>
      </c>
      <c r="Y90">
        <v>-1</v>
      </c>
      <c r="Z90">
        <v>0.02</v>
      </c>
    </row>
    <row r="91" spans="7:26">
      <c r="G91" t="s">
        <v>133</v>
      </c>
      <c r="H91" s="73">
        <v>1.26</v>
      </c>
      <c r="I91" s="46">
        <v>0</v>
      </c>
      <c r="J91" s="46">
        <v>0</v>
      </c>
      <c r="K91" s="46">
        <v>0</v>
      </c>
      <c r="L91" s="46">
        <v>0</v>
      </c>
      <c r="M91" s="74">
        <v>0.02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1.28</v>
      </c>
      <c r="W91">
        <v>1.26</v>
      </c>
      <c r="X91">
        <v>0</v>
      </c>
      <c r="Y91">
        <v>-1</v>
      </c>
      <c r="Z91">
        <v>0.02</v>
      </c>
    </row>
    <row r="92" spans="7:26">
      <c r="G92" t="s">
        <v>134</v>
      </c>
      <c r="H92" s="73">
        <v>1.98</v>
      </c>
      <c r="I92" s="46">
        <v>0</v>
      </c>
      <c r="J92" s="46">
        <v>0</v>
      </c>
      <c r="K92" s="46">
        <v>0</v>
      </c>
      <c r="L92" s="46">
        <v>0</v>
      </c>
      <c r="M92" s="74">
        <v>0.01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1.99</v>
      </c>
      <c r="W92">
        <v>1.98</v>
      </c>
      <c r="X92">
        <v>0</v>
      </c>
      <c r="Y92">
        <v>-1</v>
      </c>
      <c r="Z92">
        <v>0.01</v>
      </c>
    </row>
    <row r="93" spans="7:26">
      <c r="G93" t="s">
        <v>135</v>
      </c>
      <c r="H93" s="73">
        <v>2.59</v>
      </c>
      <c r="I93" s="46">
        <v>0</v>
      </c>
      <c r="J93" s="46">
        <v>0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2.6</v>
      </c>
      <c r="W93">
        <v>2.59</v>
      </c>
      <c r="X93">
        <v>0</v>
      </c>
      <c r="Y93">
        <v>-1</v>
      </c>
      <c r="Z93">
        <v>0.01</v>
      </c>
    </row>
    <row r="94" spans="7:26">
      <c r="G94" t="s">
        <v>136</v>
      </c>
      <c r="H94" s="73">
        <v>3.57</v>
      </c>
      <c r="I94" s="46">
        <v>0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3.6</v>
      </c>
      <c r="W94">
        <v>3.57</v>
      </c>
      <c r="X94">
        <v>0</v>
      </c>
      <c r="Y94">
        <v>-1</v>
      </c>
      <c r="Z94">
        <v>0.03</v>
      </c>
    </row>
    <row r="95" spans="7:26">
      <c r="G95" t="s">
        <v>137</v>
      </c>
      <c r="H95" s="73">
        <v>4.22</v>
      </c>
      <c r="I95" s="46">
        <v>0</v>
      </c>
      <c r="J95" s="46">
        <v>0</v>
      </c>
      <c r="K95" s="46">
        <v>0</v>
      </c>
      <c r="L95" s="46">
        <v>0</v>
      </c>
      <c r="M95" s="74">
        <v>0.04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</v>
      </c>
      <c r="V95" s="74">
        <v>4.26</v>
      </c>
      <c r="W95">
        <v>4.22</v>
      </c>
      <c r="X95">
        <v>0</v>
      </c>
      <c r="Y95">
        <v>-1</v>
      </c>
      <c r="Z95">
        <v>0.04</v>
      </c>
    </row>
    <row r="96" spans="7:26">
      <c r="G96" t="s">
        <v>138</v>
      </c>
      <c r="H96" s="73">
        <v>4.45</v>
      </c>
      <c r="I96" s="46">
        <v>0</v>
      </c>
      <c r="J96" s="46">
        <v>0</v>
      </c>
      <c r="K96" s="46">
        <v>0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</v>
      </c>
      <c r="V96" s="74">
        <v>4.46</v>
      </c>
      <c r="W96">
        <v>4.45</v>
      </c>
      <c r="X96">
        <v>0</v>
      </c>
      <c r="Y96">
        <v>-1</v>
      </c>
      <c r="Z96">
        <v>0.01</v>
      </c>
    </row>
    <row r="97" spans="1:83">
      <c r="G97" t="s">
        <v>139</v>
      </c>
      <c r="H97" s="73">
        <v>4.3899999999999997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-1</v>
      </c>
      <c r="V97" s="74">
        <v>4.4000000000000004</v>
      </c>
      <c r="W97">
        <v>4.3899999999999997</v>
      </c>
      <c r="X97">
        <v>0</v>
      </c>
      <c r="Y97">
        <v>-1</v>
      </c>
      <c r="Z97">
        <v>0.01</v>
      </c>
    </row>
    <row r="98" spans="1:83">
      <c r="G98" t="s">
        <v>140</v>
      </c>
      <c r="H98" s="73">
        <v>4.05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</v>
      </c>
      <c r="V98" s="74">
        <v>4.05</v>
      </c>
      <c r="W98">
        <v>4.05</v>
      </c>
      <c r="X98">
        <v>0</v>
      </c>
      <c r="Y98">
        <v>-1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0.81823000000000001</v>
      </c>
      <c r="I99" s="69">
        <f t="shared" ref="I99:BQ99" si="1">SUM(I3:I98)/4000</f>
        <v>1.1243024999999998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9.0512499999999926E-2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-6.0000000000000001E-3</v>
      </c>
      <c r="V99" s="70">
        <f t="shared" si="1"/>
        <v>2.0330450000000004</v>
      </c>
      <c r="W99">
        <f t="shared" si="1"/>
        <v>0.81823000000000001</v>
      </c>
      <c r="X99">
        <f t="shared" si="1"/>
        <v>1.1243024999999998</v>
      </c>
      <c r="Y99">
        <f t="shared" si="1"/>
        <v>-6.0000000000000001E-3</v>
      </c>
      <c r="Z99">
        <f t="shared" si="1"/>
        <v>9.0512499999999926E-2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5.2108280000000002</v>
      </c>
      <c r="E3">
        <f>GT_NG!P3</f>
        <v>14.226807140766756</v>
      </c>
      <c r="F3">
        <f>GT_Spot!P3</f>
        <v>0</v>
      </c>
      <c r="G3">
        <f>PPCL_NG!P3</f>
        <v>82.26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172.31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1291.4688158603142</v>
      </c>
      <c r="P3" s="36">
        <v>118.51548305956781</v>
      </c>
      <c r="Q3" s="36">
        <v>38.29</v>
      </c>
      <c r="R3" s="38">
        <v>0</v>
      </c>
      <c r="S3" s="38">
        <v>7.6749999999999998</v>
      </c>
      <c r="T3" s="37">
        <f>SUMPRODUCT(LTA!J3:AN3,LTA!J$101:AN$101,LTA!J$103:AN$103)</f>
        <v>122.33</v>
      </c>
      <c r="U3" s="37">
        <f>SUMPRODUCT(LTA!J3:AN3,LTA!J$102:AN$102,LTA!J$103:AN$103)</f>
        <v>187.29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130.26</v>
      </c>
      <c r="Z3" s="34">
        <f>IEX!N3</f>
        <v>0</v>
      </c>
      <c r="AA3" s="75">
        <f>STOA!H3</f>
        <v>1189.1999999999998</v>
      </c>
      <c r="AB3" s="75">
        <f>-STOA!N3</f>
        <v>0</v>
      </c>
      <c r="AC3">
        <f>SUMIF(B3:AB3,"&gt;0")*$AC$2-SUMIF(B3:AB3,"&lt;0")*($AC$2/(1-$AC$2))+SUMIF(AI3:AR3,"&gt;0")*$AC$2-SUMIF(AI3:AR3,"&lt;0")*($AC$2/(1-$AC$2))</f>
        <v>30.958561562854886</v>
      </c>
      <c r="AD3">
        <f>SUM(B3:AB3,AI3:AV3)-AC3</f>
        <v>3654.5844816341555</v>
      </c>
      <c r="AE3">
        <f>'IDT-1'!B3</f>
        <v>0</v>
      </c>
      <c r="AF3" s="24"/>
      <c r="AG3">
        <f>SUM(AD3:AF3)</f>
        <v>3654.5844816341555</v>
      </c>
      <c r="AI3" s="34">
        <f>PXIL!H3</f>
        <v>0</v>
      </c>
      <c r="AJ3" s="34">
        <f>PXIL!N3</f>
        <v>0</v>
      </c>
      <c r="AK3" s="34">
        <f>RTM_IEX!H3</f>
        <v>226.9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5.2108280000000002</v>
      </c>
      <c r="E4">
        <f>GT_NG!P4</f>
        <v>14.226807140766756</v>
      </c>
      <c r="F4">
        <f>GT_Spot!P4</f>
        <v>0</v>
      </c>
      <c r="G4">
        <f>PPCL_NG!P4</f>
        <v>82.26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172.31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1291.4689735677478</v>
      </c>
      <c r="P4" s="36">
        <v>118.51548305956781</v>
      </c>
      <c r="Q4" s="36">
        <v>38.29</v>
      </c>
      <c r="R4" s="38">
        <v>0</v>
      </c>
      <c r="S4" s="38">
        <v>7.6749999999999998</v>
      </c>
      <c r="T4" s="37">
        <f>SUMPRODUCT(LTA!J4:AN4,LTA!J$101:AN$101,LTA!J$103:AN$103)</f>
        <v>122.33</v>
      </c>
      <c r="U4" s="37">
        <f>SUMPRODUCT(LTA!J4:AN4,LTA!J$102:AN$102,LTA!J$103:AN$103)</f>
        <v>187.29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78.28</v>
      </c>
      <c r="Z4" s="34">
        <f>IEX!N4</f>
        <v>0</v>
      </c>
      <c r="AA4" s="75">
        <f>STOA!H4</f>
        <v>1189.1999999999998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30.959234887597326</v>
      </c>
      <c r="AD4">
        <f t="shared" ref="AD4:AD67" si="1">SUM(B4:AB4,AI4:AV4)-AC4</f>
        <v>3654.6639660168466</v>
      </c>
      <c r="AE4">
        <f>'IDT-1'!B4</f>
        <v>0</v>
      </c>
      <c r="AF4" s="24"/>
      <c r="AG4">
        <f t="shared" ref="AG4:AG67" si="2">SUM(AD4:AF4)</f>
        <v>3654.6639660168466</v>
      </c>
      <c r="AI4" s="34">
        <f>PXIL!H4</f>
        <v>0</v>
      </c>
      <c r="AJ4" s="34">
        <f>PXIL!N4</f>
        <v>0</v>
      </c>
      <c r="AK4" s="34">
        <f>RTM_IEX!H4</f>
        <v>256.73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22.23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5.2108280000000002</v>
      </c>
      <c r="E5">
        <f>GT_NG!P5</f>
        <v>14.226807140766756</v>
      </c>
      <c r="F5">
        <f>GT_Spot!P5</f>
        <v>0</v>
      </c>
      <c r="G5">
        <f>PPCL_NG!P5</f>
        <v>82.26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177.47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1291.4689735677478</v>
      </c>
      <c r="P5" s="36">
        <v>118.51548305956781</v>
      </c>
      <c r="Q5" s="36">
        <v>38.29</v>
      </c>
      <c r="R5" s="38">
        <v>0</v>
      </c>
      <c r="S5" s="38">
        <v>7.6749999999999998</v>
      </c>
      <c r="T5" s="37">
        <f>SUMPRODUCT(LTA!J5:AN5,LTA!J$101:AN$101,LTA!J$103:AN$103)</f>
        <v>122.33</v>
      </c>
      <c r="U5" s="37">
        <f>SUMPRODUCT(LTA!J5:AN5,LTA!J$102:AN$102,LTA!J$103:AN$103)</f>
        <v>187.29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67.650000000000006</v>
      </c>
      <c r="Z5" s="34">
        <f>IEX!N5</f>
        <v>0</v>
      </c>
      <c r="AA5" s="75">
        <f>STOA!H5</f>
        <v>1189.1999999999998</v>
      </c>
      <c r="AB5" s="75">
        <f>-STOA!N5</f>
        <v>0</v>
      </c>
      <c r="AC5">
        <f t="shared" si="0"/>
        <v>29.438078887597328</v>
      </c>
      <c r="AD5">
        <f t="shared" si="1"/>
        <v>3475.0951220168467</v>
      </c>
      <c r="AE5">
        <f>'IDT-1'!B5</f>
        <v>0</v>
      </c>
      <c r="AF5" s="24"/>
      <c r="AG5">
        <f t="shared" si="2"/>
        <v>3475.0951220168467</v>
      </c>
      <c r="AI5" s="34">
        <f>PXIL!H5</f>
        <v>0</v>
      </c>
      <c r="AJ5" s="34">
        <f>PXIL!N5</f>
        <v>0</v>
      </c>
      <c r="AK5" s="34">
        <f>RTM_IEX!H5</f>
        <v>103.34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5.2108280000000002</v>
      </c>
      <c r="E6">
        <f>GT_NG!P6</f>
        <v>14.226807140766756</v>
      </c>
      <c r="F6">
        <f>GT_Spot!P6</f>
        <v>0</v>
      </c>
      <c r="G6">
        <f>PPCL_NG!P6</f>
        <v>82.26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200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1289.566035783655</v>
      </c>
      <c r="P6" s="36">
        <v>118.51548305956781</v>
      </c>
      <c r="Q6" s="36">
        <v>38.29</v>
      </c>
      <c r="R6" s="38">
        <v>0</v>
      </c>
      <c r="S6" s="38">
        <v>7.6749999999999998</v>
      </c>
      <c r="T6" s="37">
        <f>SUMPRODUCT(LTA!J6:AN6,LTA!J$101:AN$101,LTA!J$103:AN$103)</f>
        <v>122.33</v>
      </c>
      <c r="U6" s="37">
        <f>SUMPRODUCT(LTA!J6:AN6,LTA!J$102:AN$102,LTA!J$103:AN$103)</f>
        <v>187.29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33.82</v>
      </c>
      <c r="Z6" s="34">
        <f>IEX!N6</f>
        <v>0</v>
      </c>
      <c r="AA6" s="75">
        <f>STOA!H6</f>
        <v>1189.1999999999998</v>
      </c>
      <c r="AB6" s="75">
        <f>-STOA!N6</f>
        <v>0</v>
      </c>
      <c r="AC6">
        <f t="shared" si="0"/>
        <v>29.481986210210948</v>
      </c>
      <c r="AD6">
        <f t="shared" si="1"/>
        <v>3480.2782769101404</v>
      </c>
      <c r="AE6">
        <f>'IDT-1'!B6</f>
        <v>0</v>
      </c>
      <c r="AF6" s="24"/>
      <c r="AG6">
        <f t="shared" si="2"/>
        <v>3480.2782769101404</v>
      </c>
      <c r="AI6" s="34">
        <f>PXIL!H6</f>
        <v>0</v>
      </c>
      <c r="AJ6" s="34">
        <f>PXIL!N6</f>
        <v>0</v>
      </c>
      <c r="AK6" s="34">
        <f>RTM_IEX!H6</f>
        <v>121.77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5.2108280000000002</v>
      </c>
      <c r="E7">
        <f>GT_NG!P7</f>
        <v>14.226807140766756</v>
      </c>
      <c r="F7">
        <f>GT_Spot!P7</f>
        <v>0</v>
      </c>
      <c r="G7">
        <f>PPCL_NG!P7</f>
        <v>82.26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170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1289.8637407761621</v>
      </c>
      <c r="P7" s="36">
        <v>118.51548305956781</v>
      </c>
      <c r="Q7" s="36">
        <v>38.29</v>
      </c>
      <c r="R7" s="38">
        <v>0</v>
      </c>
      <c r="S7" s="38">
        <v>7.6749999999999998</v>
      </c>
      <c r="T7" s="37">
        <f>SUMPRODUCT(LTA!J7:AN7,LTA!J$101:AN$101,LTA!J$103:AN$103)</f>
        <v>122.33</v>
      </c>
      <c r="U7" s="37">
        <f>SUMPRODUCT(LTA!J7:AN7,LTA!J$102:AN$102,LTA!J$103:AN$103)</f>
        <v>186.79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44.45</v>
      </c>
      <c r="Z7" s="34">
        <f>IEX!N7</f>
        <v>0</v>
      </c>
      <c r="AA7" s="75">
        <f>STOA!H7</f>
        <v>1140.83</v>
      </c>
      <c r="AB7" s="75">
        <f>-STOA!N7</f>
        <v>0</v>
      </c>
      <c r="AC7">
        <f t="shared" si="0"/>
        <v>28.732686932148006</v>
      </c>
      <c r="AD7">
        <f t="shared" si="1"/>
        <v>3391.8252811807101</v>
      </c>
      <c r="AE7">
        <f>'IDT-1'!B7</f>
        <v>0</v>
      </c>
      <c r="AF7" s="24"/>
      <c r="AG7">
        <f t="shared" si="2"/>
        <v>3391.8252811807101</v>
      </c>
      <c r="AI7" s="34">
        <f>PXIL!H7</f>
        <v>0</v>
      </c>
      <c r="AJ7" s="34">
        <f>PXIL!N7</f>
        <v>0</v>
      </c>
      <c r="AK7" s="34">
        <f>RTM_IEX!H7</f>
        <v>100.51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5.2108280000000002</v>
      </c>
      <c r="E8">
        <f>GT_NG!P8</f>
        <v>14.226807140766756</v>
      </c>
      <c r="F8">
        <f>GT_Spot!P8</f>
        <v>0</v>
      </c>
      <c r="G8">
        <f>PPCL_NG!P8</f>
        <v>82.26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170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1289.3370451556291</v>
      </c>
      <c r="P8" s="36">
        <v>118.51548305956781</v>
      </c>
      <c r="Q8" s="36">
        <v>38.29</v>
      </c>
      <c r="R8" s="38">
        <v>0</v>
      </c>
      <c r="S8" s="38">
        <v>7.6749999999999998</v>
      </c>
      <c r="T8" s="37">
        <f>SUMPRODUCT(LTA!J8:AN8,LTA!J$101:AN$101,LTA!J$103:AN$103)</f>
        <v>122.33</v>
      </c>
      <c r="U8" s="37">
        <f>SUMPRODUCT(LTA!J8:AN8,LTA!J$102:AN$102,LTA!J$103:AN$103)</f>
        <v>189.79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7.73</v>
      </c>
      <c r="Z8" s="34">
        <f>IEX!N8</f>
        <v>0</v>
      </c>
      <c r="AA8" s="75">
        <f>STOA!H8</f>
        <v>1140.83</v>
      </c>
      <c r="AB8" s="75">
        <f>-STOA!N8</f>
        <v>0</v>
      </c>
      <c r="AC8">
        <f t="shared" si="0"/>
        <v>28.485586688935527</v>
      </c>
      <c r="AD8">
        <f t="shared" si="1"/>
        <v>3362.6556858033896</v>
      </c>
      <c r="AE8">
        <f>'IDT-1'!B8</f>
        <v>0</v>
      </c>
      <c r="AF8" s="24"/>
      <c r="AG8">
        <f t="shared" si="2"/>
        <v>3362.6556858033896</v>
      </c>
      <c r="AI8" s="34">
        <f>PXIL!H8</f>
        <v>0</v>
      </c>
      <c r="AJ8" s="34">
        <f>PXIL!N8</f>
        <v>0</v>
      </c>
      <c r="AK8" s="34">
        <f>RTM_IEX!H8</f>
        <v>105.34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5.2108280000000002</v>
      </c>
      <c r="E9">
        <f>GT_NG!P9</f>
        <v>14.226807140766756</v>
      </c>
      <c r="F9">
        <f>GT_Spot!P9</f>
        <v>0</v>
      </c>
      <c r="G9">
        <f>PPCL_NG!P9</f>
        <v>82.26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170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1284.3947698984971</v>
      </c>
      <c r="P9" s="36">
        <v>118.51548305956781</v>
      </c>
      <c r="Q9" s="36">
        <v>38.29</v>
      </c>
      <c r="R9" s="38">
        <v>0</v>
      </c>
      <c r="S9" s="38">
        <v>7.6749999999999998</v>
      </c>
      <c r="T9" s="37">
        <f>SUMPRODUCT(LTA!J9:AN9,LTA!J$101:AN$101,LTA!J$103:AN$103)</f>
        <v>122.33</v>
      </c>
      <c r="U9" s="37">
        <f>SUMPRODUCT(LTA!J9:AN9,LTA!J$102:AN$102,LTA!J$103:AN$103)</f>
        <v>189.28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1140.83</v>
      </c>
      <c r="AB9" s="75">
        <f>-STOA!N9</f>
        <v>0</v>
      </c>
      <c r="AC9">
        <f t="shared" si="0"/>
        <v>27.895887576775625</v>
      </c>
      <c r="AD9">
        <f t="shared" si="1"/>
        <v>3293.043109658418</v>
      </c>
      <c r="AE9">
        <f>'IDT-1'!B9</f>
        <v>0</v>
      </c>
      <c r="AF9" s="24"/>
      <c r="AG9">
        <f t="shared" si="2"/>
        <v>3293.043109658418</v>
      </c>
      <c r="AI9" s="34">
        <f>PXIL!H9</f>
        <v>0</v>
      </c>
      <c r="AJ9" s="34">
        <f>PXIL!N9</f>
        <v>0</v>
      </c>
      <c r="AK9" s="34">
        <f>RTM_IEX!H9</f>
        <v>48.32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5.2108280000000002</v>
      </c>
      <c r="E10">
        <f>GT_NG!P10</f>
        <v>14.226807140766756</v>
      </c>
      <c r="F10">
        <f>GT_Spot!P10</f>
        <v>0</v>
      </c>
      <c r="G10">
        <f>PPCL_NG!P10</f>
        <v>82.26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170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1284.4048099346546</v>
      </c>
      <c r="P10" s="36">
        <v>118.51548305956781</v>
      </c>
      <c r="Q10" s="36">
        <v>38.29</v>
      </c>
      <c r="R10" s="38">
        <v>0</v>
      </c>
      <c r="S10" s="38">
        <v>7.6749999999999998</v>
      </c>
      <c r="T10" s="37">
        <f>SUMPRODUCT(LTA!J10:AN10,LTA!J$101:AN$101,LTA!J$103:AN$103)</f>
        <v>122.33</v>
      </c>
      <c r="U10" s="37">
        <f>SUMPRODUCT(LTA!J10:AN10,LTA!J$102:AN$102,LTA!J$103:AN$103)</f>
        <v>189.28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1140.83</v>
      </c>
      <c r="AB10" s="75">
        <f>-STOA!N10</f>
        <v>0</v>
      </c>
      <c r="AC10">
        <f t="shared" si="0"/>
        <v>27.652455913079347</v>
      </c>
      <c r="AD10">
        <f t="shared" si="1"/>
        <v>3264.3065813582716</v>
      </c>
      <c r="AE10">
        <f>'IDT-1'!B10</f>
        <v>0</v>
      </c>
      <c r="AF10" s="24"/>
      <c r="AG10">
        <f t="shared" si="2"/>
        <v>3264.3065813582716</v>
      </c>
      <c r="AI10" s="34">
        <f>PXIL!H10</f>
        <v>0</v>
      </c>
      <c r="AJ10" s="34">
        <f>PXIL!N10</f>
        <v>0</v>
      </c>
      <c r="AK10" s="34">
        <f>RTM_IEX!H10</f>
        <v>19.329999999999998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5.2108280000000002</v>
      </c>
      <c r="E11">
        <f>GT_NG!P11</f>
        <v>14.226807140766756</v>
      </c>
      <c r="F11">
        <f>GT_Spot!P11</f>
        <v>0</v>
      </c>
      <c r="G11">
        <f>PPCL_NG!P11</f>
        <v>82.26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170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1285.4336848350865</v>
      </c>
      <c r="P11" s="36">
        <v>118.51548305956781</v>
      </c>
      <c r="Q11" s="36">
        <v>38.29</v>
      </c>
      <c r="R11" s="38">
        <v>0</v>
      </c>
      <c r="S11" s="38">
        <v>7.67</v>
      </c>
      <c r="T11" s="37">
        <f>SUMPRODUCT(LTA!J11:AN11,LTA!J$101:AN$101,LTA!J$103:AN$103)</f>
        <v>125.01</v>
      </c>
      <c r="U11" s="37">
        <f>SUMPRODUCT(LTA!J11:AN11,LTA!J$102:AN$102,LTA!J$103:AN$103)</f>
        <v>189.28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613.66999999999996</v>
      </c>
      <c r="Z11" s="34">
        <f>IEX!N11</f>
        <v>0</v>
      </c>
      <c r="AA11" s="75">
        <f>STOA!H11</f>
        <v>367.71</v>
      </c>
      <c r="AB11" s="75">
        <f>-STOA!N11</f>
        <v>0</v>
      </c>
      <c r="AC11">
        <f t="shared" si="0"/>
        <v>26.977380462242976</v>
      </c>
      <c r="AD11">
        <f t="shared" si="1"/>
        <v>3184.6155317095404</v>
      </c>
      <c r="AE11">
        <f>'IDT-1'!B11</f>
        <v>0</v>
      </c>
      <c r="AF11" s="24"/>
      <c r="AG11">
        <f t="shared" si="2"/>
        <v>3184.6155317095404</v>
      </c>
      <c r="AI11" s="34">
        <f>PXIL!H11</f>
        <v>0</v>
      </c>
      <c r="AJ11" s="34">
        <f>PXIL!N11</f>
        <v>0</v>
      </c>
      <c r="AK11" s="34">
        <f>RTM_IEX!H11</f>
        <v>94.71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5.2108280000000002</v>
      </c>
      <c r="E12">
        <f>GT_NG!P12</f>
        <v>14.226807140766756</v>
      </c>
      <c r="F12">
        <f>GT_Spot!P12</f>
        <v>0</v>
      </c>
      <c r="G12">
        <f>PPCL_NG!P12</f>
        <v>82.26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170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1284.6307368546718</v>
      </c>
      <c r="P12" s="36">
        <v>118.51548305956781</v>
      </c>
      <c r="Q12" s="36">
        <v>38.29</v>
      </c>
      <c r="R12" s="38">
        <v>0</v>
      </c>
      <c r="S12" s="38">
        <v>7.67</v>
      </c>
      <c r="T12" s="37">
        <f>SUMPRODUCT(LTA!J12:AN12,LTA!J$101:AN$101,LTA!J$103:AN$103)</f>
        <v>125.01</v>
      </c>
      <c r="U12" s="37">
        <f>SUMPRODUCT(LTA!J12:AN12,LTA!J$102:AN$102,LTA!J$103:AN$103)</f>
        <v>189.28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577.9</v>
      </c>
      <c r="Z12" s="34">
        <f>IEX!N12</f>
        <v>0</v>
      </c>
      <c r="AA12" s="75">
        <f>STOA!H12</f>
        <v>367.71</v>
      </c>
      <c r="AB12" s="75">
        <f>-STOA!N12</f>
        <v>0</v>
      </c>
      <c r="AC12">
        <f t="shared" si="0"/>
        <v>26.678315699207495</v>
      </c>
      <c r="AD12">
        <f t="shared" si="1"/>
        <v>3149.3116484921611</v>
      </c>
      <c r="AE12">
        <f>'IDT-1'!B12</f>
        <v>0</v>
      </c>
      <c r="AF12" s="24"/>
      <c r="AG12">
        <f t="shared" si="2"/>
        <v>3149.3116484921611</v>
      </c>
      <c r="AI12" s="34">
        <f>PXIL!H12</f>
        <v>0</v>
      </c>
      <c r="AJ12" s="34">
        <f>PXIL!N12</f>
        <v>0</v>
      </c>
      <c r="AK12" s="34">
        <f>RTM_IEX!H12</f>
        <v>95.68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5.2108280000000002</v>
      </c>
      <c r="E13">
        <f>GT_NG!P13</f>
        <v>14.808871197042935</v>
      </c>
      <c r="F13">
        <f>GT_Spot!P13</f>
        <v>0</v>
      </c>
      <c r="G13">
        <f>PPCL_NG!P13</f>
        <v>82.26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100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1284.0365659206311</v>
      </c>
      <c r="P13" s="36">
        <v>118.51548305956781</v>
      </c>
      <c r="Q13" s="36">
        <v>38.29</v>
      </c>
      <c r="R13" s="38">
        <v>0</v>
      </c>
      <c r="S13" s="38">
        <v>7.67</v>
      </c>
      <c r="T13" s="37">
        <f>SUMPRODUCT(LTA!J13:AN13,LTA!J$101:AN$101,LTA!J$103:AN$103)</f>
        <v>126.67</v>
      </c>
      <c r="U13" s="37">
        <f>SUMPRODUCT(LTA!J13:AN13,LTA!J$102:AN$102,LTA!J$103:AN$103)</f>
        <v>190.29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545.04999999999995</v>
      </c>
      <c r="Z13" s="34">
        <f>IEX!N13</f>
        <v>0</v>
      </c>
      <c r="AA13" s="75">
        <f>STOA!H13</f>
        <v>367.71</v>
      </c>
      <c r="AB13" s="75">
        <f>-STOA!N13</f>
        <v>0</v>
      </c>
      <c r="AC13">
        <f t="shared" si="0"/>
        <v>26.477958001434271</v>
      </c>
      <c r="AD13">
        <f t="shared" si="1"/>
        <v>3125.6598993121697</v>
      </c>
      <c r="AE13">
        <f>'IDT-1'!B13</f>
        <v>0</v>
      </c>
      <c r="AF13" s="24"/>
      <c r="AG13">
        <f t="shared" si="2"/>
        <v>3125.6598993121697</v>
      </c>
      <c r="AI13" s="34">
        <f>PXIL!H13</f>
        <v>0</v>
      </c>
      <c r="AJ13" s="34">
        <f>PXIL!N13</f>
        <v>0</v>
      </c>
      <c r="AK13" s="34">
        <f>RTM_IEX!H13</f>
        <v>172.02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5.2108280000000002</v>
      </c>
      <c r="E14">
        <f>GT_NG!P14</f>
        <v>14.808871197042935</v>
      </c>
      <c r="F14">
        <f>GT_Spot!P14</f>
        <v>0</v>
      </c>
      <c r="G14">
        <f>PPCL_NG!P14</f>
        <v>82.26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100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1284.1353887141363</v>
      </c>
      <c r="P14" s="36">
        <v>118.51548305956781</v>
      </c>
      <c r="Q14" s="36">
        <v>38.29</v>
      </c>
      <c r="R14" s="38">
        <v>0</v>
      </c>
      <c r="S14" s="38">
        <v>7.67</v>
      </c>
      <c r="T14" s="37">
        <f>SUMPRODUCT(LTA!J14:AN14,LTA!J$101:AN$101,LTA!J$103:AN$103)</f>
        <v>126.67</v>
      </c>
      <c r="U14" s="37">
        <f>SUMPRODUCT(LTA!J14:AN14,LTA!J$102:AN$102,LTA!J$103:AN$103)</f>
        <v>190.29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510.26</v>
      </c>
      <c r="Z14" s="34">
        <f>IEX!N14</f>
        <v>0</v>
      </c>
      <c r="AA14" s="75">
        <f>STOA!H14</f>
        <v>367.71</v>
      </c>
      <c r="AB14" s="75">
        <f>-STOA!N14</f>
        <v>0</v>
      </c>
      <c r="AC14">
        <f t="shared" si="0"/>
        <v>26.178488112899711</v>
      </c>
      <c r="AD14">
        <f t="shared" si="1"/>
        <v>3090.3081919942092</v>
      </c>
      <c r="AE14">
        <f>'IDT-1'!B14</f>
        <v>0</v>
      </c>
      <c r="AF14" s="24"/>
      <c r="AG14">
        <f t="shared" si="2"/>
        <v>3090.3081919942092</v>
      </c>
      <c r="AI14" s="34">
        <f>PXIL!H14</f>
        <v>0</v>
      </c>
      <c r="AJ14" s="34">
        <f>PXIL!N14</f>
        <v>0</v>
      </c>
      <c r="AK14" s="34">
        <f>RTM_IEX!H14</f>
        <v>171.06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5.2108280000000002</v>
      </c>
      <c r="E15">
        <f>GT_NG!P15</f>
        <v>14.808871197042935</v>
      </c>
      <c r="F15">
        <f>GT_Spot!P15</f>
        <v>0</v>
      </c>
      <c r="G15">
        <f>PPCL_NG!P15</f>
        <v>82.26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1265.9308194358982</v>
      </c>
      <c r="P15" s="36">
        <v>118.51548305956781</v>
      </c>
      <c r="Q15" s="36">
        <v>38.29</v>
      </c>
      <c r="R15" s="38">
        <v>0</v>
      </c>
      <c r="S15" s="38">
        <v>7.67</v>
      </c>
      <c r="T15" s="37">
        <f>SUMPRODUCT(LTA!J15:AN15,LTA!J$101:AN$101,LTA!J$103:AN$103)</f>
        <v>126.67</v>
      </c>
      <c r="U15" s="37">
        <f>SUMPRODUCT(LTA!J15:AN15,LTA!J$102:AN$102,LTA!J$103:AN$103)</f>
        <v>190.29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445.02</v>
      </c>
      <c r="Z15" s="34">
        <f>IEX!N15</f>
        <v>0</v>
      </c>
      <c r="AA15" s="75">
        <f>STOA!H15</f>
        <v>319.39</v>
      </c>
      <c r="AB15" s="75">
        <f>-STOA!N15</f>
        <v>0</v>
      </c>
      <c r="AC15">
        <f t="shared" si="0"/>
        <v>25.627241730962513</v>
      </c>
      <c r="AD15">
        <f t="shared" si="1"/>
        <v>3025.2348690979084</v>
      </c>
      <c r="AE15">
        <f>'IDT-1'!B15</f>
        <v>0</v>
      </c>
      <c r="AF15" s="24"/>
      <c r="AG15">
        <f t="shared" si="2"/>
        <v>3025.2348690979084</v>
      </c>
      <c r="AI15" s="34">
        <f>PXIL!H15</f>
        <v>0</v>
      </c>
      <c r="AJ15" s="34">
        <f>PXIL!N15</f>
        <v>0</v>
      </c>
      <c r="AK15" s="34">
        <f>RTM_IEX!H15</f>
        <v>160.43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76.77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5.2108280000000002</v>
      </c>
      <c r="E16">
        <f>GT_NG!P16</f>
        <v>14.808871197042935</v>
      </c>
      <c r="F16">
        <f>GT_Spot!P16</f>
        <v>0</v>
      </c>
      <c r="G16">
        <f>PPCL_NG!P16</f>
        <v>82.26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1263.2026504152166</v>
      </c>
      <c r="P16" s="36">
        <v>118.51548305956781</v>
      </c>
      <c r="Q16" s="36">
        <v>38.29</v>
      </c>
      <c r="R16" s="38">
        <v>0</v>
      </c>
      <c r="S16" s="38">
        <v>7.67</v>
      </c>
      <c r="T16" s="37">
        <f>SUMPRODUCT(LTA!J16:AN16,LTA!J$101:AN$101,LTA!J$103:AN$103)</f>
        <v>126.67</v>
      </c>
      <c r="U16" s="37">
        <f>SUMPRODUCT(LTA!J16:AN16,LTA!J$102:AN$102,LTA!J$103:AN$103)</f>
        <v>190.29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409.46</v>
      </c>
      <c r="Z16" s="34">
        <f>IEX!N16</f>
        <v>0</v>
      </c>
      <c r="AA16" s="75">
        <f>STOA!H16</f>
        <v>319.39</v>
      </c>
      <c r="AB16" s="75">
        <f>-STOA!N16</f>
        <v>0</v>
      </c>
      <c r="AC16">
        <f t="shared" si="0"/>
        <v>25.311753111188789</v>
      </c>
      <c r="AD16">
        <f t="shared" si="1"/>
        <v>2987.9921886970001</v>
      </c>
      <c r="AE16">
        <f>'IDT-1'!B16</f>
        <v>0</v>
      </c>
      <c r="AF16" s="24"/>
      <c r="AG16">
        <f t="shared" si="2"/>
        <v>2987.9921886970001</v>
      </c>
      <c r="AI16" s="34">
        <f>PXIL!H16</f>
        <v>0</v>
      </c>
      <c r="AJ16" s="34">
        <f>PXIL!N16</f>
        <v>0</v>
      </c>
      <c r="AK16" s="34">
        <f>RTM_IEX!H16</f>
        <v>163.31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74.62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5.2108280000000002</v>
      </c>
      <c r="E17">
        <f>GT_NG!P17</f>
        <v>14.808871197042935</v>
      </c>
      <c r="F17">
        <f>GT_Spot!P17</f>
        <v>0</v>
      </c>
      <c r="G17">
        <f>PPCL_NG!P17</f>
        <v>82.26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1263.6781423848067</v>
      </c>
      <c r="P17" s="36">
        <v>118.51548305956781</v>
      </c>
      <c r="Q17" s="36">
        <v>38.29</v>
      </c>
      <c r="R17" s="38">
        <v>0</v>
      </c>
      <c r="S17" s="38">
        <v>7.67</v>
      </c>
      <c r="T17" s="37">
        <f>SUMPRODUCT(LTA!J17:AN17,LTA!J$101:AN$101,LTA!J$103:AN$103)</f>
        <v>126.67</v>
      </c>
      <c r="U17" s="37">
        <f>SUMPRODUCT(LTA!J17:AN17,LTA!J$102:AN$102,LTA!J$103:AN$103)</f>
        <v>190.29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382.98</v>
      </c>
      <c r="Z17" s="34">
        <f>IEX!N17</f>
        <v>0</v>
      </c>
      <c r="AA17" s="75">
        <f>STOA!H17</f>
        <v>319.39</v>
      </c>
      <c r="AB17" s="75">
        <f>-STOA!N17</f>
        <v>0</v>
      </c>
      <c r="AC17">
        <f t="shared" si="0"/>
        <v>24.942787243733346</v>
      </c>
      <c r="AD17">
        <f t="shared" si="1"/>
        <v>2944.4366465340458</v>
      </c>
      <c r="AE17">
        <f>'IDT-1'!B17</f>
        <v>0</v>
      </c>
      <c r="AF17" s="24"/>
      <c r="AG17">
        <f t="shared" si="2"/>
        <v>2944.4366465340458</v>
      </c>
      <c r="AI17" s="34">
        <f>PXIL!H17</f>
        <v>0</v>
      </c>
      <c r="AJ17" s="34">
        <f>PXIL!N17</f>
        <v>0</v>
      </c>
      <c r="AK17" s="34">
        <f>RTM_IEX!H17</f>
        <v>156.56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63.45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5.2108280000000002</v>
      </c>
      <c r="E18">
        <f>GT_NG!P18</f>
        <v>14.808871197042935</v>
      </c>
      <c r="F18">
        <f>GT_Spot!P18</f>
        <v>0</v>
      </c>
      <c r="G18">
        <f>PPCL_NG!P18</f>
        <v>82.26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1257.1938377646845</v>
      </c>
      <c r="P18" s="36">
        <v>118.51548305956781</v>
      </c>
      <c r="Q18" s="36">
        <v>38.29</v>
      </c>
      <c r="R18" s="38">
        <v>0</v>
      </c>
      <c r="S18" s="38">
        <v>7.67</v>
      </c>
      <c r="T18" s="37">
        <f>SUMPRODUCT(LTA!J18:AN18,LTA!J$101:AN$101,LTA!J$103:AN$103)</f>
        <v>126.67</v>
      </c>
      <c r="U18" s="37">
        <f>SUMPRODUCT(LTA!J18:AN18,LTA!J$102:AN$102,LTA!J$103:AN$103)</f>
        <v>190.29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342.69</v>
      </c>
      <c r="Z18" s="34">
        <f>IEX!N18</f>
        <v>0</v>
      </c>
      <c r="AA18" s="75">
        <f>STOA!H18</f>
        <v>319.39</v>
      </c>
      <c r="AB18" s="75">
        <f>-STOA!N18</f>
        <v>0</v>
      </c>
      <c r="AC18">
        <f t="shared" si="0"/>
        <v>24.603979084924319</v>
      </c>
      <c r="AD18">
        <f t="shared" si="1"/>
        <v>2904.4411500727329</v>
      </c>
      <c r="AE18">
        <f>'IDT-1'!B18</f>
        <v>0</v>
      </c>
      <c r="AF18" s="24"/>
      <c r="AG18">
        <f t="shared" si="2"/>
        <v>2904.4411500727329</v>
      </c>
      <c r="AI18" s="34">
        <f>PXIL!H18</f>
        <v>0</v>
      </c>
      <c r="AJ18" s="34">
        <f>PXIL!N18</f>
        <v>0</v>
      </c>
      <c r="AK18" s="34">
        <f>RTM_IEX!H18</f>
        <v>154.63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71.819999999999993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5.2108280000000002</v>
      </c>
      <c r="E19">
        <f>GT_NG!P19</f>
        <v>14.808871197042935</v>
      </c>
      <c r="F19">
        <f>GT_Spot!P19</f>
        <v>0</v>
      </c>
      <c r="G19">
        <f>PPCL_NG!P19</f>
        <v>82.26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1237.9496922478213</v>
      </c>
      <c r="P19" s="36">
        <v>118.51548305956781</v>
      </c>
      <c r="Q19" s="36">
        <v>38.29</v>
      </c>
      <c r="R19" s="38">
        <v>0</v>
      </c>
      <c r="S19" s="38">
        <v>7.67</v>
      </c>
      <c r="T19" s="37">
        <f>SUMPRODUCT(LTA!J19:AN19,LTA!J$101:AN$101,LTA!J$103:AN$103)</f>
        <v>126.67</v>
      </c>
      <c r="U19" s="37">
        <f>SUMPRODUCT(LTA!J19:AN19,LTA!J$102:AN$102,LTA!J$103:AN$103)</f>
        <v>179.4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331.28</v>
      </c>
      <c r="Z19" s="34">
        <f>IEX!N19</f>
        <v>0</v>
      </c>
      <c r="AA19" s="75">
        <f>STOA!H19</f>
        <v>319.39</v>
      </c>
      <c r="AB19" s="75">
        <f>-STOA!N19</f>
        <v>0</v>
      </c>
      <c r="AC19">
        <f t="shared" si="0"/>
        <v>24.52137226258267</v>
      </c>
      <c r="AD19">
        <f t="shared" si="1"/>
        <v>2894.6896113782118</v>
      </c>
      <c r="AE19">
        <f>'IDT-1'!B19</f>
        <v>0</v>
      </c>
      <c r="AF19" s="24"/>
      <c r="AG19">
        <f t="shared" si="2"/>
        <v>2894.6896113782118</v>
      </c>
      <c r="AI19" s="34">
        <f>PXIL!H19</f>
        <v>0</v>
      </c>
      <c r="AJ19" s="34">
        <f>PXIL!N19</f>
        <v>0</v>
      </c>
      <c r="AK19" s="34">
        <f>RTM_IEX!H19</f>
        <v>199.09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59.07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5.2108280000000002</v>
      </c>
      <c r="E20">
        <f>GT_NG!P20</f>
        <v>14.808871197042935</v>
      </c>
      <c r="F20">
        <f>GT_Spot!P20</f>
        <v>0</v>
      </c>
      <c r="G20">
        <f>PPCL_NG!P20</f>
        <v>82.26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1237.3899649915327</v>
      </c>
      <c r="P20" s="36">
        <v>118.51548305956781</v>
      </c>
      <c r="Q20" s="36">
        <v>38.29</v>
      </c>
      <c r="R20" s="38">
        <v>0</v>
      </c>
      <c r="S20" s="38">
        <v>7.67</v>
      </c>
      <c r="T20" s="37">
        <f>SUMPRODUCT(LTA!J20:AN20,LTA!J$101:AN$101,LTA!J$103:AN$103)</f>
        <v>126.67</v>
      </c>
      <c r="U20" s="37">
        <f>SUMPRODUCT(LTA!J20:AN20,LTA!J$102:AN$102,LTA!J$103:AN$103)</f>
        <v>178.8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292.92</v>
      </c>
      <c r="Z20" s="34">
        <f>IEX!N20</f>
        <v>0</v>
      </c>
      <c r="AA20" s="75">
        <f>STOA!H20</f>
        <v>319.39</v>
      </c>
      <c r="AB20" s="75">
        <f>-STOA!N20</f>
        <v>0</v>
      </c>
      <c r="AC20">
        <f t="shared" si="0"/>
        <v>24.228046553629838</v>
      </c>
      <c r="AD20">
        <f t="shared" si="1"/>
        <v>2860.0632098308752</v>
      </c>
      <c r="AE20">
        <f>'IDT-1'!B20</f>
        <v>0</v>
      </c>
      <c r="AF20" s="24"/>
      <c r="AG20">
        <f t="shared" si="2"/>
        <v>2860.0632098308752</v>
      </c>
      <c r="AI20" s="34">
        <f>PXIL!H20</f>
        <v>0</v>
      </c>
      <c r="AJ20" s="34">
        <f>PXIL!N20</f>
        <v>0</v>
      </c>
      <c r="AK20" s="34">
        <f>RTM_IEX!H20</f>
        <v>199.08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63.68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5.2108280000000002</v>
      </c>
      <c r="E21">
        <f>GT_NG!P21</f>
        <v>14.808871197042935</v>
      </c>
      <c r="F21">
        <f>GT_Spot!P21</f>
        <v>0</v>
      </c>
      <c r="G21">
        <f>PPCL_NG!P21</f>
        <v>82.26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1237.9496922478213</v>
      </c>
      <c r="P21" s="36">
        <v>118.51548305956781</v>
      </c>
      <c r="Q21" s="36">
        <v>38.29</v>
      </c>
      <c r="R21" s="38">
        <v>0</v>
      </c>
      <c r="S21" s="38">
        <v>7.67</v>
      </c>
      <c r="T21" s="37">
        <f>SUMPRODUCT(LTA!J21:AN21,LTA!J$101:AN$101,LTA!J$103:AN$103)</f>
        <v>126.67</v>
      </c>
      <c r="U21" s="37">
        <f>SUMPRODUCT(LTA!J21:AN21,LTA!J$102:AN$102,LTA!J$103:AN$103)</f>
        <v>178.71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220.63</v>
      </c>
      <c r="Z21" s="34">
        <f>IEX!N21</f>
        <v>0</v>
      </c>
      <c r="AA21" s="75">
        <f>STOA!H21</f>
        <v>318.41999999999996</v>
      </c>
      <c r="AB21" s="75">
        <f>-STOA!N21</f>
        <v>0</v>
      </c>
      <c r="AC21">
        <f t="shared" si="0"/>
        <v>23.907080262582667</v>
      </c>
      <c r="AD21">
        <f t="shared" si="1"/>
        <v>2822.1739033782114</v>
      </c>
      <c r="AE21">
        <f>'IDT-1'!B21</f>
        <v>0</v>
      </c>
      <c r="AF21" s="24"/>
      <c r="AG21">
        <f t="shared" si="2"/>
        <v>2822.1739033782114</v>
      </c>
      <c r="AI21" s="34">
        <f>PXIL!H21</f>
        <v>0</v>
      </c>
      <c r="AJ21" s="34">
        <f>PXIL!N21</f>
        <v>0</v>
      </c>
      <c r="AK21" s="34">
        <f>RTM_IEX!H21</f>
        <v>196.18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101.16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5.2108280000000002</v>
      </c>
      <c r="E22">
        <f>GT_NG!P22</f>
        <v>14.808871197042935</v>
      </c>
      <c r="F22">
        <f>GT_Spot!P22</f>
        <v>0</v>
      </c>
      <c r="G22">
        <f>PPCL_NG!P22</f>
        <v>82.26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1237.9496922478213</v>
      </c>
      <c r="P22" s="36">
        <v>118.51548305956781</v>
      </c>
      <c r="Q22" s="36">
        <v>38.29</v>
      </c>
      <c r="R22" s="38">
        <v>0</v>
      </c>
      <c r="S22" s="38">
        <v>7.67</v>
      </c>
      <c r="T22" s="37">
        <f>SUMPRODUCT(LTA!J22:AN22,LTA!J$101:AN$101,LTA!J$103:AN$103)</f>
        <v>126.67</v>
      </c>
      <c r="U22" s="37">
        <f>SUMPRODUCT(LTA!J22:AN22,LTA!J$102:AN$102,LTA!J$103:AN$103)</f>
        <v>179.11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164.87</v>
      </c>
      <c r="Z22" s="34">
        <f>IEX!N22</f>
        <v>0</v>
      </c>
      <c r="AA22" s="75">
        <f>STOA!H22</f>
        <v>318.41999999999996</v>
      </c>
      <c r="AB22" s="75">
        <f>-STOA!N22</f>
        <v>0</v>
      </c>
      <c r="AC22">
        <f t="shared" si="0"/>
        <v>23.609636262582669</v>
      </c>
      <c r="AD22">
        <f t="shared" si="1"/>
        <v>2787.0613473782114</v>
      </c>
      <c r="AE22">
        <f>'IDT-1'!B22</f>
        <v>0</v>
      </c>
      <c r="AF22" s="24"/>
      <c r="AG22">
        <f t="shared" si="2"/>
        <v>2787.0613473782114</v>
      </c>
      <c r="AI22" s="34">
        <f>PXIL!H22</f>
        <v>0</v>
      </c>
      <c r="AJ22" s="34">
        <f>PXIL!N22</f>
        <v>0</v>
      </c>
      <c r="AK22" s="34">
        <f>RTM_IEX!H22</f>
        <v>179.75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137.54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5.2108280000000002</v>
      </c>
      <c r="E23">
        <f>GT_NG!P23</f>
        <v>14.808871197042935</v>
      </c>
      <c r="F23">
        <f>GT_Spot!P23</f>
        <v>0</v>
      </c>
      <c r="G23">
        <f>PPCL_NG!P23</f>
        <v>82.26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1235.9219286419407</v>
      </c>
      <c r="P23" s="36">
        <v>118.51548305956781</v>
      </c>
      <c r="Q23" s="36">
        <v>38.29</v>
      </c>
      <c r="R23" s="38">
        <v>0</v>
      </c>
      <c r="S23" s="38">
        <v>7.67</v>
      </c>
      <c r="T23" s="37">
        <f>SUMPRODUCT(LTA!J23:AN23,LTA!J$101:AN$101,LTA!J$103:AN$103)</f>
        <v>126.67</v>
      </c>
      <c r="U23" s="37">
        <f>SUMPRODUCT(LTA!J23:AN23,LTA!J$102:AN$102,LTA!J$103:AN$103)</f>
        <v>181.11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318.41999999999996</v>
      </c>
      <c r="AB23" s="75">
        <f>-STOA!N23</f>
        <v>0</v>
      </c>
      <c r="AC23">
        <f t="shared" si="0"/>
        <v>23.033667048293271</v>
      </c>
      <c r="AD23">
        <f t="shared" si="1"/>
        <v>2719.0695529866198</v>
      </c>
      <c r="AE23">
        <f>'IDT-1'!B23</f>
        <v>0</v>
      </c>
      <c r="AF23" s="24"/>
      <c r="AG23">
        <f t="shared" si="2"/>
        <v>2719.0695529866198</v>
      </c>
      <c r="AI23" s="34">
        <f>PXIL!H23</f>
        <v>0</v>
      </c>
      <c r="AJ23" s="34">
        <f>PXIL!N23</f>
        <v>0</v>
      </c>
      <c r="AK23" s="34">
        <f>RTM_IEX!H23</f>
        <v>160.41999999999999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253.2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5.2108280000000002</v>
      </c>
      <c r="E24">
        <f>GT_NG!P24</f>
        <v>14.808871197042935</v>
      </c>
      <c r="F24">
        <f>GT_Spot!P24</f>
        <v>0</v>
      </c>
      <c r="G24">
        <f>PPCL_NG!P24</f>
        <v>82.26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1235.9219286419407</v>
      </c>
      <c r="P24" s="36">
        <v>118.51548305956781</v>
      </c>
      <c r="Q24" s="36">
        <v>38.29</v>
      </c>
      <c r="R24" s="38">
        <v>0</v>
      </c>
      <c r="S24" s="38">
        <v>7.67</v>
      </c>
      <c r="T24" s="37">
        <f>SUMPRODUCT(LTA!J24:AN24,LTA!J$101:AN$101,LTA!J$103:AN$103)</f>
        <v>126.67</v>
      </c>
      <c r="U24" s="37">
        <f>SUMPRODUCT(LTA!J24:AN24,LTA!J$102:AN$102,LTA!J$103:AN$103)</f>
        <v>181.11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318.41999999999996</v>
      </c>
      <c r="AB24" s="75">
        <f>-STOA!N24</f>
        <v>0</v>
      </c>
      <c r="AC24">
        <f t="shared" si="0"/>
        <v>22.546551048293271</v>
      </c>
      <c r="AD24">
        <f t="shared" si="1"/>
        <v>2661.5666689866202</v>
      </c>
      <c r="AE24">
        <f>'IDT-1'!B24</f>
        <v>0</v>
      </c>
      <c r="AF24" s="24"/>
      <c r="AG24">
        <f t="shared" si="2"/>
        <v>2661.5666689866202</v>
      </c>
      <c r="AI24" s="34">
        <f>PXIL!H24</f>
        <v>0</v>
      </c>
      <c r="AJ24" s="34">
        <f>PXIL!N24</f>
        <v>0</v>
      </c>
      <c r="AK24" s="34">
        <f>RTM_IEX!H24</f>
        <v>153.65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201.98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5.2108280000000002</v>
      </c>
      <c r="E25">
        <f>GT_NG!P25</f>
        <v>14.808871197042935</v>
      </c>
      <c r="F25">
        <f>GT_Spot!P25</f>
        <v>0</v>
      </c>
      <c r="G25">
        <f>PPCL_NG!P25</f>
        <v>82.26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1229.6129110887807</v>
      </c>
      <c r="P25" s="36">
        <v>118.51548305956781</v>
      </c>
      <c r="Q25" s="36">
        <v>38.29</v>
      </c>
      <c r="R25" s="38">
        <v>0</v>
      </c>
      <c r="S25" s="38">
        <v>7.67</v>
      </c>
      <c r="T25" s="37">
        <f>SUMPRODUCT(LTA!J25:AN25,LTA!J$101:AN$101,LTA!J$103:AN$103)</f>
        <v>126.67</v>
      </c>
      <c r="U25" s="37">
        <f>SUMPRODUCT(LTA!J25:AN25,LTA!J$102:AN$102,LTA!J$103:AN$103)</f>
        <v>181.11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143.03</v>
      </c>
      <c r="Z25" s="34">
        <f>IEX!N25</f>
        <v>0</v>
      </c>
      <c r="AA25" s="75">
        <f>STOA!H25</f>
        <v>318.41999999999996</v>
      </c>
      <c r="AB25" s="75">
        <f>-STOA!N25</f>
        <v>0</v>
      </c>
      <c r="AC25">
        <f t="shared" si="0"/>
        <v>21.990311300846727</v>
      </c>
      <c r="AD25">
        <f t="shared" si="1"/>
        <v>2595.9038911809071</v>
      </c>
      <c r="AE25">
        <f>'IDT-1'!B25</f>
        <v>0</v>
      </c>
      <c r="AF25" s="24"/>
      <c r="AG25">
        <f t="shared" si="2"/>
        <v>2595.9038911809071</v>
      </c>
      <c r="AI25" s="34">
        <f>PXIL!H25</f>
        <v>0</v>
      </c>
      <c r="AJ25" s="34">
        <f>PXIL!N25</f>
        <v>0</v>
      </c>
      <c r="AK25" s="34">
        <f>RTM_IEX!H25</f>
        <v>152.69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5.2108280000000002</v>
      </c>
      <c r="E26">
        <f>GT_NG!P26</f>
        <v>14.808871197042935</v>
      </c>
      <c r="F26">
        <f>GT_Spot!P26</f>
        <v>0</v>
      </c>
      <c r="G26">
        <f>PPCL_NG!P26</f>
        <v>82.26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1230.8458947202055</v>
      </c>
      <c r="P26" s="36">
        <v>118.51548305956781</v>
      </c>
      <c r="Q26" s="36">
        <v>38.29</v>
      </c>
      <c r="R26" s="38">
        <v>0</v>
      </c>
      <c r="S26" s="38">
        <v>7.67</v>
      </c>
      <c r="T26" s="37">
        <f>SUMPRODUCT(LTA!J26:AN26,LTA!J$101:AN$101,LTA!J$103:AN$103)</f>
        <v>126.9</v>
      </c>
      <c r="U26" s="37">
        <f>SUMPRODUCT(LTA!J26:AN26,LTA!J$102:AN$102,LTA!J$103:AN$103)</f>
        <v>181.21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85.04</v>
      </c>
      <c r="Z26" s="34">
        <f>IEX!N26</f>
        <v>0</v>
      </c>
      <c r="AA26" s="75">
        <f>STOA!H26</f>
        <v>318.41999999999996</v>
      </c>
      <c r="AB26" s="75">
        <f>-STOA!N26</f>
        <v>0</v>
      </c>
      <c r="AC26">
        <f t="shared" si="0"/>
        <v>21.500112363350695</v>
      </c>
      <c r="AD26">
        <f t="shared" si="1"/>
        <v>2538.0370737498274</v>
      </c>
      <c r="AE26">
        <f>'IDT-1'!B26</f>
        <v>0</v>
      </c>
      <c r="AF26" s="24"/>
      <c r="AG26">
        <f t="shared" si="2"/>
        <v>2538.0370737498274</v>
      </c>
      <c r="AI26" s="34">
        <f>PXIL!H26</f>
        <v>0</v>
      </c>
      <c r="AJ26" s="34">
        <f>PXIL!N26</f>
        <v>0</v>
      </c>
      <c r="AK26" s="34">
        <f>RTM_IEX!H26</f>
        <v>150.76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5.2108280000000002</v>
      </c>
      <c r="E27">
        <f>GT_NG!P27</f>
        <v>14.808871197042935</v>
      </c>
      <c r="F27">
        <f>GT_Spot!P27</f>
        <v>0</v>
      </c>
      <c r="G27">
        <f>PPCL_NG!P27</f>
        <v>82.26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1224.5726272917991</v>
      </c>
      <c r="P27" s="36">
        <v>118.51516323865492</v>
      </c>
      <c r="Q27" s="36">
        <v>38.29</v>
      </c>
      <c r="R27" s="38">
        <v>9.6999999999999975</v>
      </c>
      <c r="S27" s="38">
        <v>7.67</v>
      </c>
      <c r="T27" s="37">
        <f>SUMPRODUCT(LTA!J27:AN27,LTA!J$101:AN$101,LTA!J$103:AN$103)</f>
        <v>132.03</v>
      </c>
      <c r="U27" s="37">
        <f>SUMPRODUCT(LTA!J27:AN27,LTA!J$102:AN$102,LTA!J$103:AN$103)</f>
        <v>180.8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38.659999999999997</v>
      </c>
      <c r="Z27" s="34">
        <f>IEX!N27</f>
        <v>0</v>
      </c>
      <c r="AA27" s="75">
        <f>STOA!H27</f>
        <v>318.41999999999996</v>
      </c>
      <c r="AB27" s="75">
        <f>-STOA!N27</f>
        <v>0</v>
      </c>
      <c r="AC27">
        <f t="shared" si="0"/>
        <v>21.057150230456411</v>
      </c>
      <c r="AD27">
        <f t="shared" si="1"/>
        <v>2485.746448633402</v>
      </c>
      <c r="AE27">
        <f>'IDT-1'!B27</f>
        <v>0</v>
      </c>
      <c r="AF27" s="24"/>
      <c r="AG27">
        <f t="shared" si="2"/>
        <v>2485.746448633402</v>
      </c>
      <c r="AI27" s="34">
        <f>PXIL!H27</f>
        <v>0</v>
      </c>
      <c r="AJ27" s="34">
        <f>PXIL!N27</f>
        <v>0</v>
      </c>
      <c r="AK27" s="34">
        <f>RTM_IEX!H27</f>
        <v>136.26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5.2108280000000002</v>
      </c>
      <c r="E28">
        <f>GT_NG!P28</f>
        <v>14.808871197042935</v>
      </c>
      <c r="F28">
        <f>GT_Spot!P28</f>
        <v>0</v>
      </c>
      <c r="G28">
        <f>PPCL_NG!P28</f>
        <v>82.26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1224.5138928993342</v>
      </c>
      <c r="P28" s="36">
        <v>118.50949849370902</v>
      </c>
      <c r="Q28" s="36">
        <v>38.29</v>
      </c>
      <c r="R28" s="38">
        <v>17.279999999999998</v>
      </c>
      <c r="S28" s="38">
        <v>7.67</v>
      </c>
      <c r="T28" s="37">
        <f>SUMPRODUCT(LTA!J28:AN28,LTA!J$101:AN$101,LTA!J$103:AN$103)</f>
        <v>141.43</v>
      </c>
      <c r="U28" s="37">
        <f>SUMPRODUCT(LTA!J28:AN28,LTA!J$102:AN$102,LTA!J$103:AN$103)</f>
        <v>181.4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318.41999999999996</v>
      </c>
      <c r="AB28" s="75">
        <f>-STOA!N28</f>
        <v>0</v>
      </c>
      <c r="AC28">
        <f t="shared" si="0"/>
        <v>20.692805277702163</v>
      </c>
      <c r="AD28">
        <f t="shared" si="1"/>
        <v>2442.7363944487465</v>
      </c>
      <c r="AE28">
        <f>'IDT-1'!B28</f>
        <v>0</v>
      </c>
      <c r="AF28" s="24"/>
      <c r="AG28">
        <f t="shared" si="2"/>
        <v>2442.7363944487465</v>
      </c>
      <c r="AI28" s="34">
        <f>PXIL!H28</f>
        <v>0</v>
      </c>
      <c r="AJ28" s="34">
        <f>PXIL!N28</f>
        <v>0</v>
      </c>
      <c r="AK28" s="34">
        <f>RTM_IEX!H28</f>
        <v>114.03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5.2108280000000002</v>
      </c>
      <c r="E29">
        <f>GT_NG!P29</f>
        <v>14.808871197042935</v>
      </c>
      <c r="F29">
        <f>GT_Spot!P29</f>
        <v>0</v>
      </c>
      <c r="G29">
        <f>PPCL_NG!P29</f>
        <v>82.26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1181.3506186515594</v>
      </c>
      <c r="P29" s="36">
        <v>118.50851494742963</v>
      </c>
      <c r="Q29" s="36">
        <v>38.29</v>
      </c>
      <c r="R29" s="38">
        <v>25.22</v>
      </c>
      <c r="S29" s="38">
        <v>7.67</v>
      </c>
      <c r="T29" s="37">
        <f>SUMPRODUCT(LTA!J29:AN29,LTA!J$101:AN$101,LTA!J$103:AN$103)</f>
        <v>152.11000000000001</v>
      </c>
      <c r="U29" s="37">
        <f>SUMPRODUCT(LTA!J29:AN29,LTA!J$102:AN$102,LTA!J$103:AN$103)</f>
        <v>181.69000000000003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318.41999999999996</v>
      </c>
      <c r="AB29" s="75">
        <f>-STOA!N29</f>
        <v>0</v>
      </c>
      <c r="AC29">
        <f t="shared" si="0"/>
        <v>20.367353512232107</v>
      </c>
      <c r="AD29">
        <f t="shared" si="1"/>
        <v>2404.3175884201619</v>
      </c>
      <c r="AE29">
        <f>'IDT-1'!B29</f>
        <v>0</v>
      </c>
      <c r="AF29" s="24"/>
      <c r="AG29">
        <f t="shared" si="2"/>
        <v>2404.3175884201619</v>
      </c>
      <c r="AI29" s="34">
        <f>PXIL!H29</f>
        <v>0</v>
      </c>
      <c r="AJ29" s="34">
        <f>PXIL!N29</f>
        <v>0</v>
      </c>
      <c r="AK29" s="34">
        <f>RTM_IEX!H29</f>
        <v>99.54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5.2108280000000002</v>
      </c>
      <c r="E30">
        <f>GT_NG!P30</f>
        <v>14.808871197042935</v>
      </c>
      <c r="F30">
        <f>GT_Spot!P30</f>
        <v>0</v>
      </c>
      <c r="G30">
        <f>PPCL_NG!P30</f>
        <v>82.26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1128.792628109489</v>
      </c>
      <c r="P30" s="36">
        <v>118.50851494742963</v>
      </c>
      <c r="Q30" s="36">
        <v>38.339999999999996</v>
      </c>
      <c r="R30" s="38">
        <v>31.31</v>
      </c>
      <c r="S30" s="38">
        <v>7.67</v>
      </c>
      <c r="T30" s="37">
        <f>SUMPRODUCT(LTA!J30:AN30,LTA!J$101:AN$101,LTA!J$103:AN$103)</f>
        <v>168.45</v>
      </c>
      <c r="U30" s="37">
        <f>SUMPRODUCT(LTA!J30:AN30,LTA!J$102:AN$102,LTA!J$103:AN$103)</f>
        <v>180.78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318.41999999999996</v>
      </c>
      <c r="AB30" s="75">
        <f>-STOA!N30</f>
        <v>0</v>
      </c>
      <c r="AC30">
        <f t="shared" si="0"/>
        <v>20.155690391678711</v>
      </c>
      <c r="AD30">
        <f t="shared" si="1"/>
        <v>2379.3312609986447</v>
      </c>
      <c r="AE30">
        <f>'IDT-1'!B30</f>
        <v>0</v>
      </c>
      <c r="AF30" s="24"/>
      <c r="AG30">
        <f t="shared" si="2"/>
        <v>2379.3312609986447</v>
      </c>
      <c r="AI30" s="34">
        <f>PXIL!H30</f>
        <v>0</v>
      </c>
      <c r="AJ30" s="34">
        <f>PXIL!N30</f>
        <v>0</v>
      </c>
      <c r="AK30" s="34">
        <f>RTM_IEX!H30</f>
        <v>105.33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5.2108280000000002</v>
      </c>
      <c r="E31">
        <f>GT_NG!P31</f>
        <v>14.808871197042935</v>
      </c>
      <c r="F31">
        <f>GT_Spot!P31</f>
        <v>0</v>
      </c>
      <c r="G31">
        <f>PPCL_NG!P31</f>
        <v>82.26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1048.638669527608</v>
      </c>
      <c r="P31" s="36">
        <v>118.50851494742963</v>
      </c>
      <c r="Q31" s="36">
        <v>38.339999999999996</v>
      </c>
      <c r="R31" s="38">
        <v>38.619999999999997</v>
      </c>
      <c r="S31" s="38">
        <v>7.6749999999999998</v>
      </c>
      <c r="T31" s="37">
        <f>SUMPRODUCT(LTA!J31:AN31,LTA!J$101:AN$101,LTA!J$103:AN$103)</f>
        <v>193.69</v>
      </c>
      <c r="U31" s="37">
        <f>SUMPRODUCT(LTA!J31:AN31,LTA!J$102:AN$102,LTA!J$103:AN$103)</f>
        <v>181.29000000000002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318.57</v>
      </c>
      <c r="AB31" s="75">
        <f>-STOA!N31</f>
        <v>0</v>
      </c>
      <c r="AC31">
        <f t="shared" si="0"/>
        <v>20.329663139590917</v>
      </c>
      <c r="AD31">
        <f t="shared" si="1"/>
        <v>2399.8683296688514</v>
      </c>
      <c r="AE31">
        <f>'IDT-1'!B31</f>
        <v>0</v>
      </c>
      <c r="AF31" s="24"/>
      <c r="AG31">
        <f t="shared" si="2"/>
        <v>2399.8683296688514</v>
      </c>
      <c r="AI31" s="34">
        <f>PXIL!H31</f>
        <v>0</v>
      </c>
      <c r="AJ31" s="34">
        <f>PXIL!N31</f>
        <v>0</v>
      </c>
      <c r="AK31" s="34">
        <f>RTM_IEX!H31</f>
        <v>172.98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5.2108280000000002</v>
      </c>
      <c r="E32">
        <f>GT_NG!P32</f>
        <v>14.808871197042935</v>
      </c>
      <c r="F32">
        <f>GT_Spot!P32</f>
        <v>0</v>
      </c>
      <c r="G32">
        <f>PPCL_NG!P32</f>
        <v>82.26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1000.3158802846843</v>
      </c>
      <c r="P32" s="36">
        <v>118.52000000000001</v>
      </c>
      <c r="Q32" s="36">
        <v>38.339999999999996</v>
      </c>
      <c r="R32" s="38">
        <v>40.5</v>
      </c>
      <c r="S32" s="38">
        <v>7.6749999999999998</v>
      </c>
      <c r="T32" s="37">
        <f>SUMPRODUCT(LTA!J32:AN32,LTA!J$101:AN$101,LTA!J$103:AN$103)</f>
        <v>224.79000000000002</v>
      </c>
      <c r="U32" s="37">
        <f>SUMPRODUCT(LTA!J32:AN32,LTA!J$102:AN$102,LTA!J$103:AN$103)</f>
        <v>181.29000000000002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318.57</v>
      </c>
      <c r="AB32" s="75">
        <f>-STOA!N32</f>
        <v>0</v>
      </c>
      <c r="AC32">
        <f t="shared" si="0"/>
        <v>20.257748184391946</v>
      </c>
      <c r="AD32">
        <f t="shared" si="1"/>
        <v>2391.3789404336972</v>
      </c>
      <c r="AE32">
        <f>'IDT-1'!B32</f>
        <v>0</v>
      </c>
      <c r="AF32" s="24"/>
      <c r="AG32">
        <f t="shared" si="2"/>
        <v>2391.3789404336972</v>
      </c>
      <c r="AI32" s="34">
        <f>PXIL!H32</f>
        <v>0</v>
      </c>
      <c r="AJ32" s="34">
        <f>PXIL!N32</f>
        <v>0</v>
      </c>
      <c r="AK32" s="34">
        <f>RTM_IEX!H32</f>
        <v>179.75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5.2108280000000002</v>
      </c>
      <c r="E33">
        <f>GT_NG!P33</f>
        <v>14.808871197042935</v>
      </c>
      <c r="F33">
        <f>GT_Spot!P33</f>
        <v>0</v>
      </c>
      <c r="G33">
        <f>PPCL_NG!P33</f>
        <v>82.26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999.7779974983215</v>
      </c>
      <c r="P33" s="36">
        <v>119.29</v>
      </c>
      <c r="Q33" s="36">
        <v>38.589999999999996</v>
      </c>
      <c r="R33" s="38">
        <v>44.5</v>
      </c>
      <c r="S33" s="38">
        <v>7.6749999999999998</v>
      </c>
      <c r="T33" s="37">
        <f>SUMPRODUCT(LTA!J33:AN33,LTA!J$101:AN$101,LTA!J$103:AN$103)</f>
        <v>258.91000000000003</v>
      </c>
      <c r="U33" s="37">
        <f>SUMPRODUCT(LTA!J33:AN33,LTA!J$102:AN$102,LTA!J$103:AN$103)</f>
        <v>181.29000000000002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318.57</v>
      </c>
      <c r="AB33" s="75">
        <f>-STOA!N33</f>
        <v>0</v>
      </c>
      <c r="AC33">
        <f t="shared" si="0"/>
        <v>20.054317968986499</v>
      </c>
      <c r="AD33">
        <f t="shared" si="1"/>
        <v>2367.3644878627392</v>
      </c>
      <c r="AE33">
        <f>'IDT-1'!B33</f>
        <v>0</v>
      </c>
      <c r="AF33" s="24"/>
      <c r="AG33">
        <f t="shared" si="2"/>
        <v>2367.3644878627392</v>
      </c>
      <c r="AI33" s="34">
        <f>PXIL!H33</f>
        <v>0</v>
      </c>
      <c r="AJ33" s="34">
        <f>PXIL!N33</f>
        <v>0</v>
      </c>
      <c r="AK33" s="34">
        <f>RTM_IEX!H33</f>
        <v>116.93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5.2108280000000002</v>
      </c>
      <c r="E34">
        <f>GT_NG!P34</f>
        <v>14.808871197042935</v>
      </c>
      <c r="F34">
        <f>GT_Spot!P34</f>
        <v>0</v>
      </c>
      <c r="G34">
        <f>PPCL_NG!P34</f>
        <v>82.26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984.98937369013072</v>
      </c>
      <c r="P34" s="36">
        <v>119.29</v>
      </c>
      <c r="Q34" s="36">
        <v>38.589999999999996</v>
      </c>
      <c r="R34" s="38">
        <v>44.5</v>
      </c>
      <c r="S34" s="38">
        <v>7.6749999999999998</v>
      </c>
      <c r="T34" s="37">
        <f>SUMPRODUCT(LTA!J34:AN34,LTA!J$101:AN$101,LTA!J$103:AN$103)</f>
        <v>294</v>
      </c>
      <c r="U34" s="37">
        <f>SUMPRODUCT(LTA!J34:AN34,LTA!J$102:AN$102,LTA!J$103:AN$103)</f>
        <v>181.79000000000002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318.57</v>
      </c>
      <c r="AB34" s="75">
        <f>-STOA!N34</f>
        <v>0</v>
      </c>
      <c r="AC34">
        <f t="shared" si="0"/>
        <v>20.066677528997698</v>
      </c>
      <c r="AD34">
        <f t="shared" si="1"/>
        <v>2368.8235044945377</v>
      </c>
      <c r="AE34">
        <f>'IDT-1'!B34</f>
        <v>0</v>
      </c>
      <c r="AF34" s="24"/>
      <c r="AG34">
        <f t="shared" si="2"/>
        <v>2368.8235044945377</v>
      </c>
      <c r="AI34" s="34">
        <f>PXIL!H34</f>
        <v>0</v>
      </c>
      <c r="AJ34" s="34">
        <f>PXIL!N34</f>
        <v>0</v>
      </c>
      <c r="AK34" s="34">
        <f>RTM_IEX!H34</f>
        <v>97.6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5.2108280000000002</v>
      </c>
      <c r="E35">
        <f>GT_NG!P35</f>
        <v>14.808871197042935</v>
      </c>
      <c r="F35">
        <f>GT_Spot!P35</f>
        <v>0</v>
      </c>
      <c r="G35">
        <f>PPCL_NG!P35</f>
        <v>82.26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891.92685386287849</v>
      </c>
      <c r="P35" s="36">
        <v>118.50851494742963</v>
      </c>
      <c r="Q35" s="36">
        <v>20.48</v>
      </c>
      <c r="R35" s="38">
        <v>46.5</v>
      </c>
      <c r="S35" s="38">
        <v>7.6749999999999998</v>
      </c>
      <c r="T35" s="37">
        <f>SUMPRODUCT(LTA!J35:AN35,LTA!J$101:AN$101,LTA!J$103:AN$103)</f>
        <v>332.37</v>
      </c>
      <c r="U35" s="37">
        <f>SUMPRODUCT(LTA!J35:AN35,LTA!J$102:AN$102,LTA!J$103:AN$103)</f>
        <v>182.8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391.39</v>
      </c>
      <c r="AB35" s="75">
        <f>-STOA!N35</f>
        <v>0</v>
      </c>
      <c r="AC35">
        <f t="shared" si="0"/>
        <v>19.931403888007189</v>
      </c>
      <c r="AD35">
        <f t="shared" si="1"/>
        <v>2352.8547732557058</v>
      </c>
      <c r="AE35">
        <f>'IDT-1'!B35</f>
        <v>0</v>
      </c>
      <c r="AF35" s="24"/>
      <c r="AG35">
        <f t="shared" si="2"/>
        <v>2352.8547732557058</v>
      </c>
      <c r="AI35" s="34">
        <f>PXIL!H35</f>
        <v>0</v>
      </c>
      <c r="AJ35" s="34">
        <f>PXIL!N35</f>
        <v>0</v>
      </c>
      <c r="AK35" s="34">
        <f>RTM_IEX!H35</f>
        <v>79.25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5.2108280000000002</v>
      </c>
      <c r="E36">
        <f>GT_NG!P36</f>
        <v>14.808871197042935</v>
      </c>
      <c r="F36">
        <f>GT_Spot!P36</f>
        <v>0</v>
      </c>
      <c r="G36">
        <f>PPCL_NG!P36</f>
        <v>82.26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897.22503094695526</v>
      </c>
      <c r="P36" s="36">
        <v>118.50851494742963</v>
      </c>
      <c r="Q36" s="36">
        <v>20.48</v>
      </c>
      <c r="R36" s="38">
        <v>47.5</v>
      </c>
      <c r="S36" s="38">
        <v>7.6749999999999998</v>
      </c>
      <c r="T36" s="37">
        <f>SUMPRODUCT(LTA!J36:AN36,LTA!J$101:AN$101,LTA!J$103:AN$103)</f>
        <v>370.17</v>
      </c>
      <c r="U36" s="37">
        <f>SUMPRODUCT(LTA!J36:AN36,LTA!J$102:AN$102,LTA!J$103:AN$103)</f>
        <v>183.81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391.39</v>
      </c>
      <c r="AB36" s="75">
        <f>-STOA!N36</f>
        <v>0</v>
      </c>
      <c r="AC36">
        <f t="shared" si="0"/>
        <v>19.977420575513435</v>
      </c>
      <c r="AD36">
        <f t="shared" si="1"/>
        <v>2358.2869336522763</v>
      </c>
      <c r="AE36">
        <f>'IDT-1'!B36</f>
        <v>0</v>
      </c>
      <c r="AF36" s="24"/>
      <c r="AG36">
        <f t="shared" si="2"/>
        <v>2358.2869336522763</v>
      </c>
      <c r="AI36" s="34">
        <f>PXIL!H36</f>
        <v>0</v>
      </c>
      <c r="AJ36" s="34">
        <f>PXIL!N36</f>
        <v>0</v>
      </c>
      <c r="AK36" s="34">
        <f>RTM_IEX!H36</f>
        <v>39.619999999999997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5.2108280000000002</v>
      </c>
      <c r="E37">
        <f>GT_NG!P37</f>
        <v>14.808871197042935</v>
      </c>
      <c r="F37">
        <f>GT_Spot!P37</f>
        <v>0</v>
      </c>
      <c r="G37">
        <f>PPCL_NG!P37</f>
        <v>82.26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897.38779721663332</v>
      </c>
      <c r="P37" s="36">
        <v>118.51301220446906</v>
      </c>
      <c r="Q37" s="36">
        <v>25.34</v>
      </c>
      <c r="R37" s="38">
        <v>47.5</v>
      </c>
      <c r="S37" s="38">
        <v>7.6749999999999998</v>
      </c>
      <c r="T37" s="37">
        <f>SUMPRODUCT(LTA!J37:AN37,LTA!J$101:AN$101,LTA!J$103:AN$103)</f>
        <v>410.02000000000004</v>
      </c>
      <c r="U37" s="37">
        <f>SUMPRODUCT(LTA!J37:AN37,LTA!J$102:AN$102,LTA!J$103:AN$103)</f>
        <v>183.81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391.39</v>
      </c>
      <c r="AB37" s="75">
        <f>-STOA!N37</f>
        <v>0</v>
      </c>
      <c r="AC37">
        <f t="shared" si="0"/>
        <v>20.500549589137858</v>
      </c>
      <c r="AD37">
        <f t="shared" si="1"/>
        <v>2420.0410681653693</v>
      </c>
      <c r="AE37">
        <f>'IDT-1'!B37</f>
        <v>0</v>
      </c>
      <c r="AF37" s="24"/>
      <c r="AG37">
        <f t="shared" si="2"/>
        <v>2420.0410681653693</v>
      </c>
      <c r="AI37" s="34">
        <f>PXIL!H37</f>
        <v>0</v>
      </c>
      <c r="AJ37" s="34">
        <f>PXIL!N37</f>
        <v>0</v>
      </c>
      <c r="AK37" s="34">
        <f>RTM_IEX!H37</f>
        <v>57.02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5.2108280000000002</v>
      </c>
      <c r="E38">
        <f>GT_NG!P38</f>
        <v>14.808871197042935</v>
      </c>
      <c r="F38">
        <f>GT_Spot!P38</f>
        <v>0</v>
      </c>
      <c r="G38">
        <f>PPCL_NG!P38</f>
        <v>82.26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899.69048388423732</v>
      </c>
      <c r="P38" s="36">
        <v>118.51301220446906</v>
      </c>
      <c r="Q38" s="36">
        <v>25.34</v>
      </c>
      <c r="R38" s="38">
        <v>47.5</v>
      </c>
      <c r="S38" s="38">
        <v>7.6749999999999998</v>
      </c>
      <c r="T38" s="37">
        <f>SUMPRODUCT(LTA!J38:AN38,LTA!J$101:AN$101,LTA!J$103:AN$103)</f>
        <v>448.75000000000006</v>
      </c>
      <c r="U38" s="37">
        <f>SUMPRODUCT(LTA!J38:AN38,LTA!J$102:AN$102,LTA!J$103:AN$103)</f>
        <v>183.81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391.39</v>
      </c>
      <c r="AB38" s="75">
        <f>-STOA!N38</f>
        <v>0</v>
      </c>
      <c r="AC38">
        <f t="shared" si="0"/>
        <v>20.699064157145735</v>
      </c>
      <c r="AD38">
        <f t="shared" si="1"/>
        <v>2443.4752402649656</v>
      </c>
      <c r="AE38">
        <f>'IDT-1'!B38</f>
        <v>0</v>
      </c>
      <c r="AF38" s="24"/>
      <c r="AG38">
        <f t="shared" si="2"/>
        <v>2443.4752402649656</v>
      </c>
      <c r="AI38" s="34">
        <f>PXIL!H38</f>
        <v>0</v>
      </c>
      <c r="AJ38" s="34">
        <f>PXIL!N38</f>
        <v>0</v>
      </c>
      <c r="AK38" s="34">
        <f>RTM_IEX!H38</f>
        <v>39.619999999999997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5.1023559999999994</v>
      </c>
      <c r="E39">
        <f>GT_NG!P39</f>
        <v>14.684077338640886</v>
      </c>
      <c r="F39">
        <f>GT_Spot!P39</f>
        <v>0</v>
      </c>
      <c r="G39">
        <f>PPCL_NG!P39</f>
        <v>82.26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901.6744277212722</v>
      </c>
      <c r="P39" s="36">
        <v>118.51301220446906</v>
      </c>
      <c r="Q39" s="36">
        <v>25.34</v>
      </c>
      <c r="R39" s="38">
        <v>47.5</v>
      </c>
      <c r="S39" s="38">
        <v>7.6749999999999998</v>
      </c>
      <c r="T39" s="37">
        <f>SUMPRODUCT(LTA!J39:AN39,LTA!J$101:AN$101,LTA!J$103:AN$103)</f>
        <v>485.73999999999995</v>
      </c>
      <c r="U39" s="37">
        <f>SUMPRODUCT(LTA!J39:AN39,LTA!J$102:AN$102,LTA!J$103:AN$103)</f>
        <v>188.79999999999998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391.39</v>
      </c>
      <c r="AB39" s="75">
        <f>-STOA!N39</f>
        <v>0</v>
      </c>
      <c r="AC39">
        <f t="shared" si="0"/>
        <v>20.895965852166249</v>
      </c>
      <c r="AD39">
        <f t="shared" si="1"/>
        <v>2466.7190165485777</v>
      </c>
      <c r="AE39">
        <f>'IDT-1'!B39</f>
        <v>0</v>
      </c>
      <c r="AF39" s="24"/>
      <c r="AG39">
        <f t="shared" si="2"/>
        <v>2466.7190165485777</v>
      </c>
      <c r="AI39" s="34">
        <f>PXIL!H39</f>
        <v>0</v>
      </c>
      <c r="AJ39" s="34">
        <f>PXIL!N39</f>
        <v>0</v>
      </c>
      <c r="AK39" s="34">
        <f>RTM_IEX!H39</f>
        <v>19.329999999999998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5.1023559999999994</v>
      </c>
      <c r="E40">
        <f>GT_NG!P40</f>
        <v>14.684077338640886</v>
      </c>
      <c r="F40">
        <f>GT_Spot!P40</f>
        <v>0</v>
      </c>
      <c r="G40">
        <f>PPCL_NG!P40</f>
        <v>82.26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901.80537947921198</v>
      </c>
      <c r="P40" s="36">
        <v>118.51301220446906</v>
      </c>
      <c r="Q40" s="36">
        <v>25.34</v>
      </c>
      <c r="R40" s="38">
        <v>47.5</v>
      </c>
      <c r="S40" s="38">
        <v>7.6749999999999998</v>
      </c>
      <c r="T40" s="37">
        <f>SUMPRODUCT(LTA!J40:AN40,LTA!J$101:AN$101,LTA!J$103:AN$103)</f>
        <v>518.92000000000007</v>
      </c>
      <c r="U40" s="37">
        <f>SUMPRODUCT(LTA!J40:AN40,LTA!J$102:AN$102,LTA!J$103:AN$103)</f>
        <v>188.79999999999998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391.39</v>
      </c>
      <c r="AB40" s="75">
        <f>-STOA!N40</f>
        <v>0</v>
      </c>
      <c r="AC40">
        <f t="shared" si="0"/>
        <v>21.476077846932942</v>
      </c>
      <c r="AD40">
        <f t="shared" si="1"/>
        <v>2535.1998563117504</v>
      </c>
      <c r="AE40">
        <f>'IDT-1'!B40</f>
        <v>0</v>
      </c>
      <c r="AF40" s="24"/>
      <c r="AG40">
        <f t="shared" si="2"/>
        <v>2535.1998563117504</v>
      </c>
      <c r="AI40" s="34">
        <f>PXIL!H40</f>
        <v>0</v>
      </c>
      <c r="AJ40" s="34">
        <f>PXIL!N40</f>
        <v>0</v>
      </c>
      <c r="AK40" s="34">
        <f>RTM_IEX!H40</f>
        <v>55.08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5.1023559999999994</v>
      </c>
      <c r="E41">
        <f>GT_NG!P41</f>
        <v>13.141302381670181</v>
      </c>
      <c r="F41">
        <f>GT_Spot!P41</f>
        <v>0</v>
      </c>
      <c r="G41">
        <f>PPCL_NG!P41</f>
        <v>82.26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898.52857418580993</v>
      </c>
      <c r="P41" s="36">
        <v>118.51301220446906</v>
      </c>
      <c r="Q41" s="36">
        <v>25.34</v>
      </c>
      <c r="R41" s="38">
        <v>47.5</v>
      </c>
      <c r="S41" s="38">
        <v>7.6749999999999998</v>
      </c>
      <c r="T41" s="37">
        <f>SUMPRODUCT(LTA!J41:AN41,LTA!J$101:AN$101,LTA!J$103:AN$103)</f>
        <v>549.87999999999988</v>
      </c>
      <c r="U41" s="37">
        <f>SUMPRODUCT(LTA!J41:AN41,LTA!J$102:AN$102,LTA!J$103:AN$103)</f>
        <v>188.79999999999998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391.39</v>
      </c>
      <c r="AB41" s="75">
        <f>-STOA!N41</f>
        <v>0</v>
      </c>
      <c r="AC41">
        <f t="shared" si="0"/>
        <v>22.207049372829808</v>
      </c>
      <c r="AD41">
        <f t="shared" si="1"/>
        <v>2621.4893045354811</v>
      </c>
      <c r="AE41">
        <f>'IDT-1'!B41</f>
        <v>0</v>
      </c>
      <c r="AF41" s="24"/>
      <c r="AG41">
        <f t="shared" si="2"/>
        <v>2621.4893045354811</v>
      </c>
      <c r="AI41" s="34">
        <f>PXIL!H41</f>
        <v>0</v>
      </c>
      <c r="AJ41" s="34">
        <f>PXIL!N41</f>
        <v>0</v>
      </c>
      <c r="AK41" s="34">
        <f>RTM_IEX!H41</f>
        <v>115.96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5.1023559999999994</v>
      </c>
      <c r="E42">
        <f>GT_NG!P42</f>
        <v>13.141302381670181</v>
      </c>
      <c r="F42">
        <f>GT_Spot!P42</f>
        <v>0</v>
      </c>
      <c r="G42">
        <f>PPCL_NG!P42</f>
        <v>82.26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896.99548927749208</v>
      </c>
      <c r="P42" s="36">
        <v>118.51301220446906</v>
      </c>
      <c r="Q42" s="36">
        <v>25.34</v>
      </c>
      <c r="R42" s="38">
        <v>47.5</v>
      </c>
      <c r="S42" s="38">
        <v>7.6749999999999998</v>
      </c>
      <c r="T42" s="37">
        <f>SUMPRODUCT(LTA!J42:AN42,LTA!J$101:AN$101,LTA!J$103:AN$103)</f>
        <v>580.02</v>
      </c>
      <c r="U42" s="37">
        <f>SUMPRODUCT(LTA!J42:AN42,LTA!J$102:AN$102,LTA!J$103:AN$103)</f>
        <v>188.79999999999998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391.39</v>
      </c>
      <c r="AB42" s="75">
        <f>-STOA!N42</f>
        <v>0</v>
      </c>
      <c r="AC42">
        <f t="shared" si="0"/>
        <v>22.60971945959994</v>
      </c>
      <c r="AD42">
        <f t="shared" si="1"/>
        <v>2669.0235495403931</v>
      </c>
      <c r="AE42">
        <f>'IDT-1'!B42</f>
        <v>0</v>
      </c>
      <c r="AF42" s="24"/>
      <c r="AG42">
        <f t="shared" si="2"/>
        <v>2669.0235495403931</v>
      </c>
      <c r="AI42" s="34">
        <f>PXIL!H42</f>
        <v>0</v>
      </c>
      <c r="AJ42" s="34">
        <f>PXIL!N42</f>
        <v>0</v>
      </c>
      <c r="AK42" s="34">
        <f>RTM_IEX!H42</f>
        <v>135.29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5.1023559999999994</v>
      </c>
      <c r="E43">
        <f>GT_NG!P43</f>
        <v>13.141302381670181</v>
      </c>
      <c r="F43">
        <f>GT_Spot!P43</f>
        <v>0</v>
      </c>
      <c r="G43">
        <f>PPCL_NG!P43</f>
        <v>82.26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893.24269134499968</v>
      </c>
      <c r="P43" s="36">
        <v>118.5130572315623</v>
      </c>
      <c r="Q43" s="36">
        <v>38.339999999999996</v>
      </c>
      <c r="R43" s="38">
        <v>47.5</v>
      </c>
      <c r="S43" s="38">
        <v>7.6749999999999998</v>
      </c>
      <c r="T43" s="37">
        <f>SUMPRODUCT(LTA!J43:AN43,LTA!J$101:AN$101,LTA!J$103:AN$103)</f>
        <v>606.16000000000008</v>
      </c>
      <c r="U43" s="37">
        <f>SUMPRODUCT(LTA!J43:AN43,LTA!J$102:AN$102,LTA!J$103:AN$103)</f>
        <v>187.29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395.25999999999993</v>
      </c>
      <c r="AB43" s="75">
        <f>-STOA!N43</f>
        <v>0</v>
      </c>
      <c r="AC43">
        <f t="shared" si="0"/>
        <v>22.934944335194583</v>
      </c>
      <c r="AD43">
        <f t="shared" si="1"/>
        <v>2707.415571759399</v>
      </c>
      <c r="AE43">
        <f>'IDT-1'!B43</f>
        <v>0</v>
      </c>
      <c r="AF43" s="24"/>
      <c r="AG43">
        <f t="shared" si="2"/>
        <v>2707.415571759399</v>
      </c>
      <c r="AI43" s="34">
        <f>PXIL!H43</f>
        <v>0</v>
      </c>
      <c r="AJ43" s="34">
        <f>PXIL!N43</f>
        <v>0</v>
      </c>
      <c r="AK43" s="34">
        <f>RTM_IEX!H43</f>
        <v>136.26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5.1023559999999994</v>
      </c>
      <c r="E44">
        <f>GT_NG!P44</f>
        <v>13.141302381670181</v>
      </c>
      <c r="F44">
        <f>GT_Spot!P44</f>
        <v>0</v>
      </c>
      <c r="G44">
        <f>PPCL_NG!P44</f>
        <v>82.26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893.24942643813824</v>
      </c>
      <c r="P44" s="36">
        <v>118.51376341822774</v>
      </c>
      <c r="Q44" s="36">
        <v>38.339999999999996</v>
      </c>
      <c r="R44" s="38">
        <v>47.5</v>
      </c>
      <c r="S44" s="38">
        <v>7.6749999999999998</v>
      </c>
      <c r="T44" s="37">
        <f>SUMPRODUCT(LTA!J44:AN44,LTA!J$101:AN$101,LTA!J$103:AN$103)</f>
        <v>628.57999999999993</v>
      </c>
      <c r="U44" s="37">
        <f>SUMPRODUCT(LTA!J44:AN44,LTA!J$102:AN$102,LTA!J$103:AN$103)</f>
        <v>187.79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395.25999999999993</v>
      </c>
      <c r="AB44" s="75">
        <f>-STOA!N44</f>
        <v>0</v>
      </c>
      <c r="AC44">
        <f t="shared" si="0"/>
        <v>23.427918841944937</v>
      </c>
      <c r="AD44">
        <f t="shared" si="1"/>
        <v>2765.6100385324526</v>
      </c>
      <c r="AE44">
        <f>'IDT-1'!B44</f>
        <v>0</v>
      </c>
      <c r="AF44" s="24"/>
      <c r="AG44">
        <f t="shared" si="2"/>
        <v>2765.6100385324526</v>
      </c>
      <c r="AI44" s="34">
        <f>PXIL!H44</f>
        <v>0</v>
      </c>
      <c r="AJ44" s="34">
        <f>PXIL!N44</f>
        <v>0</v>
      </c>
      <c r="AK44" s="34">
        <f>RTM_IEX!H44</f>
        <v>172.02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5.1023559999999994</v>
      </c>
      <c r="E45">
        <f>GT_NG!P45</f>
        <v>12.813756406391317</v>
      </c>
      <c r="F45">
        <f>GT_Spot!P45</f>
        <v>0</v>
      </c>
      <c r="G45">
        <f>PPCL_NG!P45</f>
        <v>80.84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933.55758637080157</v>
      </c>
      <c r="P45" s="36">
        <v>118.51376341822774</v>
      </c>
      <c r="Q45" s="36">
        <v>38.339999999999996</v>
      </c>
      <c r="R45" s="38">
        <v>47.5</v>
      </c>
      <c r="S45" s="38">
        <v>7.6749999999999998</v>
      </c>
      <c r="T45" s="37">
        <f>SUMPRODUCT(LTA!J45:AN45,LTA!J$101:AN$101,LTA!J$103:AN$103)</f>
        <v>643.99</v>
      </c>
      <c r="U45" s="37">
        <f>SUMPRODUCT(LTA!J45:AN45,LTA!J$102:AN$102,LTA!J$103:AN$103)</f>
        <v>187.79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395.25999999999993</v>
      </c>
      <c r="AB45" s="75">
        <f>-STOA!N45</f>
        <v>0</v>
      </c>
      <c r="AC45">
        <f t="shared" si="0"/>
        <v>23.938055999186968</v>
      </c>
      <c r="AD45">
        <f t="shared" si="1"/>
        <v>2825.8305153325955</v>
      </c>
      <c r="AE45">
        <f>'IDT-1'!B45</f>
        <v>0</v>
      </c>
      <c r="AF45" s="24"/>
      <c r="AG45">
        <f t="shared" si="2"/>
        <v>2825.8305153325955</v>
      </c>
      <c r="AI45" s="34">
        <f>PXIL!H45</f>
        <v>0</v>
      </c>
      <c r="AJ45" s="34">
        <f>PXIL!N45</f>
        <v>0</v>
      </c>
      <c r="AK45" s="34">
        <f>RTM_IEX!H45</f>
        <v>178.78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5.1023559999999994</v>
      </c>
      <c r="E46">
        <f>GT_NG!P46</f>
        <v>12.813756406391317</v>
      </c>
      <c r="F46">
        <f>GT_Spot!P46</f>
        <v>0</v>
      </c>
      <c r="G46">
        <f>PPCL_NG!P46</f>
        <v>80.84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979.53735506675969</v>
      </c>
      <c r="P46" s="36">
        <v>118.51376341822774</v>
      </c>
      <c r="Q46" s="36">
        <v>38.339999999999996</v>
      </c>
      <c r="R46" s="38">
        <v>47.5</v>
      </c>
      <c r="S46" s="38">
        <v>7.6749999999999998</v>
      </c>
      <c r="T46" s="37">
        <f>SUMPRODUCT(LTA!J46:AN46,LTA!J$101:AN$101,LTA!J$103:AN$103)</f>
        <v>652.42000000000007</v>
      </c>
      <c r="U46" s="37">
        <f>SUMPRODUCT(LTA!J46:AN46,LTA!J$102:AN$102,LTA!J$103:AN$103)</f>
        <v>187.79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395.25999999999993</v>
      </c>
      <c r="AB46" s="75">
        <f>-STOA!N46</f>
        <v>0</v>
      </c>
      <c r="AC46">
        <f t="shared" si="0"/>
        <v>24.354526056233016</v>
      </c>
      <c r="AD46">
        <f t="shared" si="1"/>
        <v>2874.9938139715068</v>
      </c>
      <c r="AE46">
        <f>'IDT-1'!B46</f>
        <v>0</v>
      </c>
      <c r="AF46" s="24"/>
      <c r="AG46">
        <f t="shared" si="2"/>
        <v>2874.9938139715068</v>
      </c>
      <c r="AI46" s="34">
        <f>PXIL!H46</f>
        <v>0</v>
      </c>
      <c r="AJ46" s="34">
        <f>PXIL!N46</f>
        <v>0</v>
      </c>
      <c r="AK46" s="34">
        <f>RTM_IEX!H46</f>
        <v>173.95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5.1023559999999994</v>
      </c>
      <c r="E47">
        <f>GT_NG!P47</f>
        <v>11.136252807186397</v>
      </c>
      <c r="F47">
        <f>GT_Spot!P47</f>
        <v>0</v>
      </c>
      <c r="G47">
        <f>PPCL_NG!P47</f>
        <v>80.84</v>
      </c>
      <c r="H47">
        <f>PPCL_Spot!P47</f>
        <v>0</v>
      </c>
      <c r="I47">
        <f>Bawana_NG!P47</f>
        <v>99.606109136361866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1027.6159268533754</v>
      </c>
      <c r="P47" s="36">
        <v>118.51376341822774</v>
      </c>
      <c r="Q47" s="36">
        <v>38.339999999999996</v>
      </c>
      <c r="R47" s="38">
        <v>46.499999999999993</v>
      </c>
      <c r="S47" s="38">
        <v>7.6749999999999998</v>
      </c>
      <c r="T47" s="37">
        <f>SUMPRODUCT(LTA!J47:AN47,LTA!J$101:AN$101,LTA!J$103:AN$103)</f>
        <v>644.58999999999992</v>
      </c>
      <c r="U47" s="37">
        <f>SUMPRODUCT(LTA!J47:AN47,LTA!J$102:AN$102,LTA!J$103:AN$103)</f>
        <v>187.79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395.25999999999993</v>
      </c>
      <c r="AB47" s="75">
        <f>-STOA!N47</f>
        <v>0</v>
      </c>
      <c r="AC47">
        <f t="shared" si="0"/>
        <v>24.556471029007266</v>
      </c>
      <c r="AD47">
        <f t="shared" si="1"/>
        <v>2898.8329371861437</v>
      </c>
      <c r="AE47">
        <f>'IDT-1'!B47</f>
        <v>0</v>
      </c>
      <c r="AF47" s="24"/>
      <c r="AG47">
        <f t="shared" si="2"/>
        <v>2898.8329371861437</v>
      </c>
      <c r="AI47" s="34">
        <f>PXIL!H47</f>
        <v>0</v>
      </c>
      <c r="AJ47" s="34">
        <f>PXIL!N47</f>
        <v>0</v>
      </c>
      <c r="AK47" s="34">
        <f>RTM_IEX!H47</f>
        <v>160.41999999999999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5.1023559999999994</v>
      </c>
      <c r="E48">
        <f>GT_NG!P48</f>
        <v>11.136252807186397</v>
      </c>
      <c r="F48">
        <f>GT_Spot!P48</f>
        <v>0</v>
      </c>
      <c r="G48">
        <f>PPCL_NG!P48</f>
        <v>80.84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1074.5767649384359</v>
      </c>
      <c r="P48" s="36">
        <v>118.51376341822774</v>
      </c>
      <c r="Q48" s="36">
        <v>38.339999999999996</v>
      </c>
      <c r="R48" s="38">
        <v>46</v>
      </c>
      <c r="S48" s="38">
        <v>7.6749999999999998</v>
      </c>
      <c r="T48" s="37">
        <f>SUMPRODUCT(LTA!J48:AN48,LTA!J$101:AN$101,LTA!J$103:AN$103)</f>
        <v>644.87999999999988</v>
      </c>
      <c r="U48" s="37">
        <f>SUMPRODUCT(LTA!J48:AN48,LTA!J$102:AN$102,LTA!J$103:AN$103)</f>
        <v>187.79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395.25999999999993</v>
      </c>
      <c r="AB48" s="75">
        <f>-STOA!N48</f>
        <v>0</v>
      </c>
      <c r="AC48">
        <f t="shared" si="0"/>
        <v>24.803018068921773</v>
      </c>
      <c r="AD48">
        <f t="shared" si="1"/>
        <v>2927.9372282312897</v>
      </c>
      <c r="AE48">
        <f>'IDT-1'!B48</f>
        <v>0</v>
      </c>
      <c r="AF48" s="24"/>
      <c r="AG48">
        <f t="shared" si="2"/>
        <v>2927.9372282312897</v>
      </c>
      <c r="AI48" s="34">
        <f>PXIL!H48</f>
        <v>0</v>
      </c>
      <c r="AJ48" s="34">
        <f>PXIL!N48</f>
        <v>0</v>
      </c>
      <c r="AK48" s="34">
        <f>RTM_IEX!H48</f>
        <v>143.02000000000001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5.1023559999999994</v>
      </c>
      <c r="E49">
        <f>GT_NG!P49</f>
        <v>11.136252807186397</v>
      </c>
      <c r="F49">
        <f>GT_Spot!P49</f>
        <v>0</v>
      </c>
      <c r="G49">
        <f>PPCL_NG!P49</f>
        <v>80.84</v>
      </c>
      <c r="H49">
        <f>PPCL_Spot!P49</f>
        <v>0</v>
      </c>
      <c r="I49">
        <f>Bawana_NG!P49</f>
        <v>99.606109136361866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1115.327496127765</v>
      </c>
      <c r="P49" s="36">
        <v>118.51376341822774</v>
      </c>
      <c r="Q49" s="36">
        <v>38.339999999999996</v>
      </c>
      <c r="R49" s="38">
        <v>46</v>
      </c>
      <c r="S49" s="38">
        <v>7.3100000000000005</v>
      </c>
      <c r="T49" s="37">
        <f>SUMPRODUCT(LTA!J49:AN49,LTA!J$101:AN$101,LTA!J$103:AN$103)</f>
        <v>645.02</v>
      </c>
      <c r="U49" s="37">
        <f>SUMPRODUCT(LTA!J49:AN49,LTA!J$102:AN$102,LTA!J$103:AN$103)</f>
        <v>190.79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395.25999999999993</v>
      </c>
      <c r="AB49" s="75">
        <f>-STOA!N49</f>
        <v>0</v>
      </c>
      <c r="AC49">
        <f t="shared" si="0"/>
        <v>24.77895821091214</v>
      </c>
      <c r="AD49">
        <f t="shared" si="1"/>
        <v>2925.0970192786285</v>
      </c>
      <c r="AE49">
        <f>'IDT-1'!B49</f>
        <v>0</v>
      </c>
      <c r="AF49" s="24"/>
      <c r="AG49">
        <f t="shared" si="2"/>
        <v>2925.0970192786285</v>
      </c>
      <c r="AI49" s="34">
        <f>PXIL!H49</f>
        <v>0</v>
      </c>
      <c r="AJ49" s="34">
        <f>PXIL!N49</f>
        <v>0</v>
      </c>
      <c r="AK49" s="34">
        <f>RTM_IEX!H49</f>
        <v>96.63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5.1023559999999994</v>
      </c>
      <c r="E50">
        <f>GT_NG!P50</f>
        <v>11.136252807186397</v>
      </c>
      <c r="F50">
        <f>GT_Spot!P50</f>
        <v>0</v>
      </c>
      <c r="G50">
        <f>PPCL_NG!P50</f>
        <v>80.84</v>
      </c>
      <c r="H50">
        <f>PPCL_Spot!P50</f>
        <v>0</v>
      </c>
      <c r="I50">
        <f>Bawana_NG!P50</f>
        <v>99.606109136361866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1115.2753387084267</v>
      </c>
      <c r="P50" s="36">
        <v>118.51376341822774</v>
      </c>
      <c r="Q50" s="36">
        <v>38.339999999999996</v>
      </c>
      <c r="R50" s="38">
        <v>46</v>
      </c>
      <c r="S50" s="38">
        <v>7.3100000000000005</v>
      </c>
      <c r="T50" s="37">
        <f>SUMPRODUCT(LTA!J50:AN50,LTA!J$101:AN$101,LTA!J$103:AN$103)</f>
        <v>645.36999999999989</v>
      </c>
      <c r="U50" s="37">
        <f>SUMPRODUCT(LTA!J50:AN50,LTA!J$102:AN$102,LTA!J$103:AN$103)</f>
        <v>190.79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395.25999999999993</v>
      </c>
      <c r="AB50" s="75">
        <f>-STOA!N50</f>
        <v>0</v>
      </c>
      <c r="AC50">
        <f t="shared" si="0"/>
        <v>25.033124088589698</v>
      </c>
      <c r="AD50">
        <f t="shared" si="1"/>
        <v>2955.1006959816127</v>
      </c>
      <c r="AE50">
        <f>'IDT-1'!B50</f>
        <v>0</v>
      </c>
      <c r="AF50" s="24"/>
      <c r="AG50">
        <f t="shared" si="2"/>
        <v>2955.1006959816127</v>
      </c>
      <c r="AI50" s="34">
        <f>PXIL!H50</f>
        <v>0</v>
      </c>
      <c r="AJ50" s="34">
        <f>PXIL!N50</f>
        <v>0</v>
      </c>
      <c r="AK50" s="34">
        <f>RTM_IEX!H50</f>
        <v>126.59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5.1023559999999994</v>
      </c>
      <c r="E51">
        <f>GT_NG!P51</f>
        <v>11.136252807186397</v>
      </c>
      <c r="F51">
        <f>GT_Spot!P51</f>
        <v>0</v>
      </c>
      <c r="G51">
        <f>PPCL_NG!P51</f>
        <v>80.84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1116.7918122154879</v>
      </c>
      <c r="P51" s="36">
        <v>118.51376341822774</v>
      </c>
      <c r="Q51" s="36">
        <v>38.339999999999996</v>
      </c>
      <c r="R51" s="38">
        <v>46</v>
      </c>
      <c r="S51" s="38">
        <v>7.3100000000000005</v>
      </c>
      <c r="T51" s="37">
        <f>SUMPRODUCT(LTA!J51:AN51,LTA!J$101:AN$101,LTA!J$103:AN$103)</f>
        <v>645.42000000000007</v>
      </c>
      <c r="U51" s="37">
        <f>SUMPRODUCT(LTA!J51:AN51,LTA!J$102:AN$102,LTA!J$103:AN$103)</f>
        <v>189.28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397.18</v>
      </c>
      <c r="AB51" s="75">
        <f>-STOA!N51</f>
        <v>0</v>
      </c>
      <c r="AC51">
        <f t="shared" si="0"/>
        <v>24.879290466049017</v>
      </c>
      <c r="AD51">
        <f t="shared" si="1"/>
        <v>2936.9410031112152</v>
      </c>
      <c r="AE51">
        <f>'IDT-1'!B51</f>
        <v>0</v>
      </c>
      <c r="AF51" s="24"/>
      <c r="AG51">
        <f t="shared" si="2"/>
        <v>2936.9410031112152</v>
      </c>
      <c r="AI51" s="34">
        <f>PXIL!H51</f>
        <v>0</v>
      </c>
      <c r="AJ51" s="34">
        <f>PXIL!N51</f>
        <v>0</v>
      </c>
      <c r="AK51" s="34">
        <f>RTM_IEX!H51</f>
        <v>106.3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5.1023559999999994</v>
      </c>
      <c r="E52">
        <f>GT_NG!P52</f>
        <v>11.136252807186397</v>
      </c>
      <c r="F52">
        <f>GT_Spot!P52</f>
        <v>0</v>
      </c>
      <c r="G52">
        <f>PPCL_NG!P52</f>
        <v>80.84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1114.4404195998413</v>
      </c>
      <c r="P52" s="36">
        <v>118.51477217590755</v>
      </c>
      <c r="Q52" s="36">
        <v>38.339999999999996</v>
      </c>
      <c r="R52" s="38">
        <v>46</v>
      </c>
      <c r="S52" s="38">
        <v>7.3100000000000005</v>
      </c>
      <c r="T52" s="37">
        <f>SUMPRODUCT(LTA!J52:AN52,LTA!J$101:AN$101,LTA!J$103:AN$103)</f>
        <v>645.41000000000008</v>
      </c>
      <c r="U52" s="37">
        <f>SUMPRODUCT(LTA!J52:AN52,LTA!J$102:AN$102,LTA!J$103:AN$103)</f>
        <v>189.28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397.18</v>
      </c>
      <c r="AB52" s="75">
        <f>-STOA!N52</f>
        <v>0</v>
      </c>
      <c r="AC52">
        <f t="shared" si="0"/>
        <v>25.151699241642095</v>
      </c>
      <c r="AD52">
        <f t="shared" si="1"/>
        <v>2969.0982104776554</v>
      </c>
      <c r="AE52">
        <f>'IDT-1'!B52</f>
        <v>0</v>
      </c>
      <c r="AF52" s="24"/>
      <c r="AG52">
        <f t="shared" si="2"/>
        <v>2969.0982104776554</v>
      </c>
      <c r="AI52" s="34">
        <f>PXIL!H52</f>
        <v>0</v>
      </c>
      <c r="AJ52" s="34">
        <f>PXIL!N52</f>
        <v>0</v>
      </c>
      <c r="AK52" s="34">
        <f>RTM_IEX!H52</f>
        <v>141.09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5.1023559999999994</v>
      </c>
      <c r="E53">
        <f>GT_NG!P53</f>
        <v>11.136252807186397</v>
      </c>
      <c r="F53">
        <f>GT_Spot!P53</f>
        <v>0</v>
      </c>
      <c r="G53">
        <f>PPCL_NG!P53</f>
        <v>80.84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1114.4404195998413</v>
      </c>
      <c r="P53" s="36">
        <v>118.51477217590755</v>
      </c>
      <c r="Q53" s="36">
        <v>38.339999999999996</v>
      </c>
      <c r="R53" s="38">
        <v>46</v>
      </c>
      <c r="S53" s="38">
        <v>7.3100000000000005</v>
      </c>
      <c r="T53" s="37">
        <f>SUMPRODUCT(LTA!J53:AN53,LTA!J$101:AN$101,LTA!J$103:AN$103)</f>
        <v>648.68000000000006</v>
      </c>
      <c r="U53" s="37">
        <f>SUMPRODUCT(LTA!J53:AN53,LTA!J$102:AN$102,LTA!J$103:AN$103)</f>
        <v>189.28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397.18</v>
      </c>
      <c r="AB53" s="75">
        <f>-STOA!N53</f>
        <v>0</v>
      </c>
      <c r="AC53">
        <f t="shared" si="0"/>
        <v>25.520039241642095</v>
      </c>
      <c r="AD53">
        <f t="shared" si="1"/>
        <v>3012.5798704776548</v>
      </c>
      <c r="AE53">
        <f>'IDT-1'!B53</f>
        <v>0</v>
      </c>
      <c r="AF53" s="24"/>
      <c r="AG53">
        <f t="shared" si="2"/>
        <v>3012.5798704776548</v>
      </c>
      <c r="AI53" s="34">
        <f>PXIL!H53</f>
        <v>0</v>
      </c>
      <c r="AJ53" s="34">
        <f>PXIL!N53</f>
        <v>0</v>
      </c>
      <c r="AK53" s="34">
        <f>RTM_IEX!H53</f>
        <v>181.67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5.1023559999999994</v>
      </c>
      <c r="E54">
        <f>GT_NG!P54</f>
        <v>11.136252807186397</v>
      </c>
      <c r="F54">
        <f>GT_Spot!P54</f>
        <v>0</v>
      </c>
      <c r="G54">
        <f>PPCL_NG!P54</f>
        <v>80.84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1113.0811782000071</v>
      </c>
      <c r="P54" s="36">
        <v>118.51548305956781</v>
      </c>
      <c r="Q54" s="36">
        <v>38.339999999999996</v>
      </c>
      <c r="R54" s="38">
        <v>46</v>
      </c>
      <c r="S54" s="38">
        <v>7.3100000000000005</v>
      </c>
      <c r="T54" s="37">
        <f>SUMPRODUCT(LTA!J54:AN54,LTA!J$101:AN$101,LTA!J$103:AN$103)</f>
        <v>648.59999999999991</v>
      </c>
      <c r="U54" s="37">
        <f>SUMPRODUCT(LTA!J54:AN54,LTA!J$102:AN$102,LTA!J$103:AN$103)</f>
        <v>188.76999999999998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397.18</v>
      </c>
      <c r="AB54" s="75">
        <f>-STOA!N54</f>
        <v>0</v>
      </c>
      <c r="AC54">
        <f t="shared" si="0"/>
        <v>25.844627585306228</v>
      </c>
      <c r="AD54">
        <f t="shared" si="1"/>
        <v>3050.8967516178168</v>
      </c>
      <c r="AE54">
        <f>'IDT-1'!B54</f>
        <v>0</v>
      </c>
      <c r="AF54" s="24"/>
      <c r="AG54">
        <f t="shared" si="2"/>
        <v>3050.8967516178168</v>
      </c>
      <c r="AI54" s="34">
        <f>PXIL!H54</f>
        <v>0</v>
      </c>
      <c r="AJ54" s="34">
        <f>PXIL!N54</f>
        <v>0</v>
      </c>
      <c r="AK54" s="34">
        <f>RTM_IEX!H54</f>
        <v>222.26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5.1023559999999994</v>
      </c>
      <c r="E55">
        <f>GT_NG!P55</f>
        <v>11.136252807186397</v>
      </c>
      <c r="F55">
        <f>GT_Spot!P55</f>
        <v>0</v>
      </c>
      <c r="G55">
        <f>PPCL_NG!P55</f>
        <v>80.84</v>
      </c>
      <c r="H55">
        <f>PPCL_Spot!P55</f>
        <v>0</v>
      </c>
      <c r="I55">
        <f>Bawana_NG!P55</f>
        <v>99.606109136361866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1118.1423556689915</v>
      </c>
      <c r="P55" s="36">
        <v>118.50851494742963</v>
      </c>
      <c r="Q55" s="36">
        <v>38.339999999999996</v>
      </c>
      <c r="R55" s="38">
        <v>46</v>
      </c>
      <c r="S55" s="38">
        <v>7.3100000000000005</v>
      </c>
      <c r="T55" s="37">
        <f>SUMPRODUCT(LTA!J55:AN55,LTA!J$101:AN$101,LTA!J$103:AN$103)</f>
        <v>648.47</v>
      </c>
      <c r="U55" s="37">
        <f>SUMPRODUCT(LTA!J55:AN55,LTA!J$102:AN$102,LTA!J$103:AN$103)</f>
        <v>188.76999999999998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25.13</v>
      </c>
      <c r="Z55" s="34">
        <f>IEX!N55</f>
        <v>0</v>
      </c>
      <c r="AA55" s="75">
        <f>STOA!H55</f>
        <v>397.18</v>
      </c>
      <c r="AB55" s="75">
        <f>-STOA!N55</f>
        <v>0</v>
      </c>
      <c r="AC55">
        <f t="shared" si="0"/>
        <v>25.366618943903742</v>
      </c>
      <c r="AD55">
        <f t="shared" si="1"/>
        <v>2994.4689696160658</v>
      </c>
      <c r="AE55">
        <f>'IDT-1'!B55</f>
        <v>0</v>
      </c>
      <c r="AF55" s="24"/>
      <c r="AG55">
        <f t="shared" si="2"/>
        <v>2994.4689696160658</v>
      </c>
      <c r="AI55" s="34">
        <f>PXIL!H55</f>
        <v>0</v>
      </c>
      <c r="AJ55" s="34">
        <f>PXIL!N55</f>
        <v>0</v>
      </c>
      <c r="AK55" s="34">
        <f>RTM_IEX!H55</f>
        <v>135.30000000000001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5.1023559999999994</v>
      </c>
      <c r="E56">
        <f>GT_NG!P56</f>
        <v>11.136252807186397</v>
      </c>
      <c r="F56">
        <f>GT_Spot!P56</f>
        <v>0</v>
      </c>
      <c r="G56">
        <f>PPCL_NG!P56</f>
        <v>80.84</v>
      </c>
      <c r="H56">
        <f>PPCL_Spot!P56</f>
        <v>0</v>
      </c>
      <c r="I56">
        <f>Bawana_NG!P56</f>
        <v>99.606109136361866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1118.1348759231046</v>
      </c>
      <c r="P56" s="36">
        <v>118.50851494742963</v>
      </c>
      <c r="Q56" s="36">
        <v>38.29</v>
      </c>
      <c r="R56" s="38">
        <v>46</v>
      </c>
      <c r="S56" s="38">
        <v>7.3100000000000005</v>
      </c>
      <c r="T56" s="37">
        <f>SUMPRODUCT(LTA!J56:AN56,LTA!J$101:AN$101,LTA!J$103:AN$103)</f>
        <v>648.32999999999993</v>
      </c>
      <c r="U56" s="37">
        <f>SUMPRODUCT(LTA!J56:AN56,LTA!J$102:AN$102,LTA!J$103:AN$103)</f>
        <v>188.76999999999998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68.61</v>
      </c>
      <c r="Z56" s="34">
        <f>IEX!N56</f>
        <v>0</v>
      </c>
      <c r="AA56" s="75">
        <f>STOA!H56</f>
        <v>397.18</v>
      </c>
      <c r="AB56" s="75">
        <f>-STOA!N56</f>
        <v>0</v>
      </c>
      <c r="AC56">
        <f t="shared" si="0"/>
        <v>25.543544114038287</v>
      </c>
      <c r="AD56">
        <f t="shared" si="1"/>
        <v>3015.3545647000437</v>
      </c>
      <c r="AE56">
        <f>'IDT-1'!B56</f>
        <v>0</v>
      </c>
      <c r="AF56" s="24"/>
      <c r="AG56">
        <f t="shared" si="2"/>
        <v>3015.3545647000437</v>
      </c>
      <c r="AI56" s="34">
        <f>PXIL!H56</f>
        <v>0</v>
      </c>
      <c r="AJ56" s="34">
        <f>PXIL!N56</f>
        <v>0</v>
      </c>
      <c r="AK56" s="34">
        <f>RTM_IEX!H56</f>
        <v>113.08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5.1023559999999994</v>
      </c>
      <c r="E57">
        <f>GT_NG!P57</f>
        <v>11.136252807186397</v>
      </c>
      <c r="F57">
        <f>GT_Spot!P57</f>
        <v>0</v>
      </c>
      <c r="G57">
        <f>PPCL_NG!P57</f>
        <v>79.430000000000007</v>
      </c>
      <c r="H57">
        <f>PPCL_Spot!P57</f>
        <v>0</v>
      </c>
      <c r="I57">
        <f>Bawana_NG!P57</f>
        <v>99.606109136361866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1121.7455031426978</v>
      </c>
      <c r="P57" s="36">
        <v>118.51548305956781</v>
      </c>
      <c r="Q57" s="36">
        <v>38.29</v>
      </c>
      <c r="R57" s="38">
        <v>46</v>
      </c>
      <c r="S57" s="38">
        <v>7.3100000000000005</v>
      </c>
      <c r="T57" s="37">
        <f>SUMPRODUCT(LTA!J57:AN57,LTA!J$101:AN$101,LTA!J$103:AN$103)</f>
        <v>648.97</v>
      </c>
      <c r="U57" s="37">
        <f>SUMPRODUCT(LTA!J57:AN57,LTA!J$102:AN$102,LTA!J$103:AN$103)</f>
        <v>188.76999999999998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118.87</v>
      </c>
      <c r="Z57" s="34">
        <f>IEX!N57</f>
        <v>0</v>
      </c>
      <c r="AA57" s="75">
        <f>STOA!H57</f>
        <v>397.18</v>
      </c>
      <c r="AB57" s="75">
        <f>-STOA!N57</f>
        <v>0</v>
      </c>
      <c r="AC57">
        <f t="shared" si="0"/>
        <v>26.41981191482483</v>
      </c>
      <c r="AD57">
        <f t="shared" si="1"/>
        <v>3118.7958922309881</v>
      </c>
      <c r="AE57">
        <f>'IDT-1'!B57</f>
        <v>0</v>
      </c>
      <c r="AF57" s="24"/>
      <c r="AG57">
        <f t="shared" si="2"/>
        <v>3118.7958922309881</v>
      </c>
      <c r="AI57" s="34">
        <f>PXIL!H57</f>
        <v>0</v>
      </c>
      <c r="AJ57" s="34">
        <f>PXIL!N57</f>
        <v>0</v>
      </c>
      <c r="AK57" s="34">
        <f>RTM_IEX!H57</f>
        <v>164.29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5.1023559999999994</v>
      </c>
      <c r="E58">
        <f>GT_NG!P58</f>
        <v>11.136252807186397</v>
      </c>
      <c r="F58">
        <f>GT_Spot!P58</f>
        <v>0</v>
      </c>
      <c r="G58">
        <f>PPCL_NG!P58</f>
        <v>79.430000000000007</v>
      </c>
      <c r="H58">
        <f>PPCL_Spot!P58</f>
        <v>0</v>
      </c>
      <c r="I58">
        <f>Bawana_NG!P58</f>
        <v>99.606109136361866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1119.4009633181458</v>
      </c>
      <c r="P58" s="36">
        <v>118.51548305956781</v>
      </c>
      <c r="Q58" s="36">
        <v>38.29</v>
      </c>
      <c r="R58" s="38">
        <v>46</v>
      </c>
      <c r="S58" s="38">
        <v>7.3100000000000005</v>
      </c>
      <c r="T58" s="37">
        <f>SUMPRODUCT(LTA!J58:AN58,LTA!J$101:AN$101,LTA!J$103:AN$103)</f>
        <v>644.99</v>
      </c>
      <c r="U58" s="37">
        <f>SUMPRODUCT(LTA!J58:AN58,LTA!J$102:AN$102,LTA!J$103:AN$103)</f>
        <v>187.76999999999998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176.85</v>
      </c>
      <c r="Z58" s="34">
        <f>IEX!N58</f>
        <v>0</v>
      </c>
      <c r="AA58" s="75">
        <f>STOA!H58</f>
        <v>397.18</v>
      </c>
      <c r="AB58" s="75">
        <f>-STOA!N58</f>
        <v>0</v>
      </c>
      <c r="AC58">
        <f t="shared" si="0"/>
        <v>26.885973780298592</v>
      </c>
      <c r="AD58">
        <f t="shared" si="1"/>
        <v>3173.8251905409629</v>
      </c>
      <c r="AE58">
        <f>'IDT-1'!B58</f>
        <v>0</v>
      </c>
      <c r="AF58" s="24"/>
      <c r="AG58">
        <f t="shared" si="2"/>
        <v>3173.8251905409629</v>
      </c>
      <c r="AI58" s="34">
        <f>PXIL!H58</f>
        <v>0</v>
      </c>
      <c r="AJ58" s="34">
        <f>PXIL!N58</f>
        <v>0</v>
      </c>
      <c r="AK58" s="34">
        <f>RTM_IEX!H58</f>
        <v>169.13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5.1023559999999994</v>
      </c>
      <c r="E59">
        <f>GT_NG!P59</f>
        <v>10.728949983438223</v>
      </c>
      <c r="F59">
        <f>GT_Spot!P59</f>
        <v>0</v>
      </c>
      <c r="G59">
        <f>PPCL_NG!P59</f>
        <v>79.430000000000007</v>
      </c>
      <c r="H59">
        <f>PPCL_Spot!P59</f>
        <v>0</v>
      </c>
      <c r="I59">
        <f>Bawana_NG!P59</f>
        <v>99.606109136361866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1119.4007780660615</v>
      </c>
      <c r="P59" s="36">
        <v>118.51548305956781</v>
      </c>
      <c r="Q59" s="36">
        <v>38.29</v>
      </c>
      <c r="R59" s="38">
        <v>46</v>
      </c>
      <c r="S59" s="38">
        <v>7.3100000000000005</v>
      </c>
      <c r="T59" s="37">
        <f>SUMPRODUCT(LTA!J59:AN59,LTA!J$101:AN$101,LTA!J$103:AN$103)</f>
        <v>648.49</v>
      </c>
      <c r="U59" s="37">
        <f>SUMPRODUCT(LTA!J59:AN59,LTA!J$102:AN$102,LTA!J$103:AN$103)</f>
        <v>187.76999999999998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72.09</v>
      </c>
      <c r="Z59" s="34">
        <f>IEX!N59</f>
        <v>0</v>
      </c>
      <c r="AA59" s="75">
        <f>STOA!H59</f>
        <v>397.18</v>
      </c>
      <c r="AB59" s="75">
        <f>-STOA!N59</f>
        <v>0</v>
      </c>
      <c r="AC59">
        <f t="shared" si="0"/>
        <v>27.276426880461603</v>
      </c>
      <c r="AD59">
        <f t="shared" si="1"/>
        <v>3219.9172493649671</v>
      </c>
      <c r="AE59">
        <f>'IDT-1'!B59</f>
        <v>0</v>
      </c>
      <c r="AF59" s="24"/>
      <c r="AG59">
        <f t="shared" si="2"/>
        <v>3219.9172493649671</v>
      </c>
      <c r="AI59" s="34">
        <f>PXIL!H59</f>
        <v>0</v>
      </c>
      <c r="AJ59" s="34">
        <f>PXIL!N59</f>
        <v>0</v>
      </c>
      <c r="AK59" s="34">
        <f>RTM_IEX!H59</f>
        <v>155.58000000000001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161.69999999999999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5.1023559999999994</v>
      </c>
      <c r="E60">
        <f>GT_NG!P60</f>
        <v>10.728949983438223</v>
      </c>
      <c r="F60">
        <f>GT_Spot!P60</f>
        <v>0</v>
      </c>
      <c r="G60">
        <f>PPCL_NG!P60</f>
        <v>79.430000000000007</v>
      </c>
      <c r="H60">
        <f>PPCL_Spot!P60</f>
        <v>0</v>
      </c>
      <c r="I60">
        <f>Bawana_NG!P60</f>
        <v>99.606109136361866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1119.4007780660615</v>
      </c>
      <c r="P60" s="36">
        <v>118.51548305956781</v>
      </c>
      <c r="Q60" s="36">
        <v>38.29</v>
      </c>
      <c r="R60" s="38">
        <v>46</v>
      </c>
      <c r="S60" s="38">
        <v>7.3100000000000005</v>
      </c>
      <c r="T60" s="37">
        <f>SUMPRODUCT(LTA!J60:AN60,LTA!J$101:AN$101,LTA!J$103:AN$103)</f>
        <v>643.65000000000009</v>
      </c>
      <c r="U60" s="37">
        <f>SUMPRODUCT(LTA!J60:AN60,LTA!J$102:AN$102,LTA!J$103:AN$103)</f>
        <v>187.76999999999998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193.09</v>
      </c>
      <c r="Z60" s="34">
        <f>IEX!N60</f>
        <v>0</v>
      </c>
      <c r="AA60" s="75">
        <f>STOA!H60</f>
        <v>397.18</v>
      </c>
      <c r="AB60" s="75">
        <f>-STOA!N60</f>
        <v>0</v>
      </c>
      <c r="AC60">
        <f t="shared" si="0"/>
        <v>27.796386880461604</v>
      </c>
      <c r="AD60">
        <f t="shared" si="1"/>
        <v>3281.2972893649676</v>
      </c>
      <c r="AE60">
        <f>'IDT-1'!B60</f>
        <v>0</v>
      </c>
      <c r="AF60" s="24"/>
      <c r="AG60">
        <f t="shared" si="2"/>
        <v>3281.2972893649676</v>
      </c>
      <c r="AI60" s="34">
        <f>PXIL!H60</f>
        <v>0</v>
      </c>
      <c r="AJ60" s="34">
        <f>PXIL!N60</f>
        <v>0</v>
      </c>
      <c r="AK60" s="34">
        <f>RTM_IEX!H60</f>
        <v>160.41999999999999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102.6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5.1023559999999994</v>
      </c>
      <c r="E61">
        <f>GT_NG!P61</f>
        <v>10.728949983438223</v>
      </c>
      <c r="F61">
        <f>GT_Spot!P61</f>
        <v>0</v>
      </c>
      <c r="G61">
        <f>PPCL_NG!P61</f>
        <v>79.430000000000007</v>
      </c>
      <c r="H61">
        <f>PPCL_Spot!P61</f>
        <v>0</v>
      </c>
      <c r="I61">
        <f>Bawana_NG!P61</f>
        <v>99.606109136361866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1121.8797623995711</v>
      </c>
      <c r="P61" s="36">
        <v>118.51548305956781</v>
      </c>
      <c r="Q61" s="36">
        <v>38.29</v>
      </c>
      <c r="R61" s="38">
        <v>46</v>
      </c>
      <c r="S61" s="38">
        <v>7.3100000000000005</v>
      </c>
      <c r="T61" s="37">
        <f>SUMPRODUCT(LTA!J61:AN61,LTA!J$101:AN$101,LTA!J$103:AN$103)</f>
        <v>634.68000000000006</v>
      </c>
      <c r="U61" s="37">
        <f>SUMPRODUCT(LTA!J61:AN61,LTA!J$102:AN$102,LTA!J$103:AN$103)</f>
        <v>188.26999999999998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297.26</v>
      </c>
      <c r="Z61" s="34">
        <f>IEX!N61</f>
        <v>0</v>
      </c>
      <c r="AA61" s="75">
        <f>STOA!H61</f>
        <v>397.18</v>
      </c>
      <c r="AB61" s="75">
        <f>-STOA!N61</f>
        <v>0</v>
      </c>
      <c r="AC61">
        <f t="shared" si="0"/>
        <v>27.827290348863084</v>
      </c>
      <c r="AD61">
        <f t="shared" si="1"/>
        <v>3284.9453702300752</v>
      </c>
      <c r="AE61">
        <f>'IDT-1'!B61</f>
        <v>0</v>
      </c>
      <c r="AF61" s="24"/>
      <c r="AG61">
        <f t="shared" si="2"/>
        <v>3284.9453702300752</v>
      </c>
      <c r="AI61" s="34">
        <f>PXIL!H61</f>
        <v>0</v>
      </c>
      <c r="AJ61" s="34">
        <f>PXIL!N61</f>
        <v>0</v>
      </c>
      <c r="AK61" s="34">
        <f>RTM_IEX!H61</f>
        <v>109.2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59.32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5.1023559999999994</v>
      </c>
      <c r="E62">
        <f>GT_NG!P62</f>
        <v>10.728949983438223</v>
      </c>
      <c r="F62">
        <f>GT_Spot!P62</f>
        <v>0</v>
      </c>
      <c r="G62">
        <f>PPCL_NG!P62</f>
        <v>79.430000000000007</v>
      </c>
      <c r="H62">
        <f>PPCL_Spot!P62</f>
        <v>0</v>
      </c>
      <c r="I62">
        <f>Bawana_NG!P62</f>
        <v>99.606109136361866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1121.9683927554627</v>
      </c>
      <c r="P62" s="36">
        <v>118.51548305956781</v>
      </c>
      <c r="Q62" s="36">
        <v>38.29</v>
      </c>
      <c r="R62" s="38">
        <v>46</v>
      </c>
      <c r="S62" s="38">
        <v>7.3100000000000005</v>
      </c>
      <c r="T62" s="37">
        <f>SUMPRODUCT(LTA!J62:AN62,LTA!J$101:AN$101,LTA!J$103:AN$103)</f>
        <v>622.30999999999995</v>
      </c>
      <c r="U62" s="37">
        <f>SUMPRODUCT(LTA!J62:AN62,LTA!J$102:AN$102,LTA!J$103:AN$103)</f>
        <v>187.76999999999998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417.49</v>
      </c>
      <c r="Z62" s="34">
        <f>IEX!N62</f>
        <v>0</v>
      </c>
      <c r="AA62" s="75">
        <f>STOA!H62</f>
        <v>397.18</v>
      </c>
      <c r="AB62" s="75">
        <f>-STOA!N62</f>
        <v>0</v>
      </c>
      <c r="AC62">
        <f t="shared" si="0"/>
        <v>28.20653884385257</v>
      </c>
      <c r="AD62">
        <f t="shared" si="1"/>
        <v>3329.7147520909771</v>
      </c>
      <c r="AE62">
        <f>'IDT-1'!B62</f>
        <v>0</v>
      </c>
      <c r="AF62" s="24"/>
      <c r="AG62">
        <f t="shared" si="2"/>
        <v>3329.7147520909771</v>
      </c>
      <c r="AI62" s="34">
        <f>PXIL!H62</f>
        <v>0</v>
      </c>
      <c r="AJ62" s="34">
        <f>PXIL!N62</f>
        <v>0</v>
      </c>
      <c r="AK62" s="34">
        <f>RTM_IEX!H62</f>
        <v>96.64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9.58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5.1023559999999994</v>
      </c>
      <c r="E63">
        <f>GT_NG!P63</f>
        <v>10.728949983438223</v>
      </c>
      <c r="F63">
        <f>GT_Spot!P63</f>
        <v>0</v>
      </c>
      <c r="G63">
        <f>PPCL_NG!P63</f>
        <v>79.430000000000007</v>
      </c>
      <c r="H63">
        <f>PPCL_Spot!P63</f>
        <v>0</v>
      </c>
      <c r="I63">
        <f>Bawana_NG!P63</f>
        <v>99.606109136361866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1124.1984302173987</v>
      </c>
      <c r="P63" s="36">
        <v>118.51548305956781</v>
      </c>
      <c r="Q63" s="36">
        <v>38.29</v>
      </c>
      <c r="R63" s="38">
        <v>46</v>
      </c>
      <c r="S63" s="38">
        <v>7.3100000000000005</v>
      </c>
      <c r="T63" s="37">
        <f>SUMPRODUCT(LTA!J63:AN63,LTA!J$101:AN$101,LTA!J$103:AN$103)</f>
        <v>596.79999999999995</v>
      </c>
      <c r="U63" s="37">
        <f>SUMPRODUCT(LTA!J63:AN63,LTA!J$102:AN$102,LTA!J$103:AN$103)</f>
        <v>187.26999999999998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324.23</v>
      </c>
      <c r="Z63" s="34">
        <f>IEX!N63</f>
        <v>0</v>
      </c>
      <c r="AA63" s="75">
        <f>STOA!H63</f>
        <v>397.9</v>
      </c>
      <c r="AB63" s="75">
        <f>-STOA!N63</f>
        <v>0</v>
      </c>
      <c r="AC63">
        <f t="shared" si="0"/>
        <v>28.605539158532839</v>
      </c>
      <c r="AD63">
        <f t="shared" si="1"/>
        <v>3376.8157892382337</v>
      </c>
      <c r="AE63">
        <f>'IDT-1'!B63</f>
        <v>0</v>
      </c>
      <c r="AF63" s="24"/>
      <c r="AG63">
        <f t="shared" si="2"/>
        <v>3376.8157892382337</v>
      </c>
      <c r="AI63" s="34">
        <f>PXIL!H63</f>
        <v>0</v>
      </c>
      <c r="AJ63" s="34">
        <f>PXIL!N63</f>
        <v>0</v>
      </c>
      <c r="AK63" s="34">
        <f>RTM_IEX!H63</f>
        <v>143.02000000000001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127.02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5.1023559999999994</v>
      </c>
      <c r="E64">
        <f>GT_NG!P64</f>
        <v>10.728949983438223</v>
      </c>
      <c r="F64">
        <f>GT_Spot!P64</f>
        <v>0</v>
      </c>
      <c r="G64">
        <f>PPCL_NG!P64</f>
        <v>79.430000000000007</v>
      </c>
      <c r="H64">
        <f>PPCL_Spot!P64</f>
        <v>0</v>
      </c>
      <c r="I64">
        <f>Bawana_NG!P64</f>
        <v>99.606109136361866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1124.1984302173987</v>
      </c>
      <c r="P64" s="36">
        <v>118.51548305956781</v>
      </c>
      <c r="Q64" s="36">
        <v>38.29</v>
      </c>
      <c r="R64" s="38">
        <v>46</v>
      </c>
      <c r="S64" s="38">
        <v>7.3100000000000005</v>
      </c>
      <c r="T64" s="37">
        <f>SUMPRODUCT(LTA!J64:AN64,LTA!J$101:AN$101,LTA!J$103:AN$103)</f>
        <v>570.18000000000006</v>
      </c>
      <c r="U64" s="37">
        <f>SUMPRODUCT(LTA!J64:AN64,LTA!J$102:AN$102,LTA!J$103:AN$103)</f>
        <v>187.26999999999998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385.89</v>
      </c>
      <c r="Z64" s="34">
        <f>IEX!N64</f>
        <v>0</v>
      </c>
      <c r="AA64" s="75">
        <f>STOA!H64</f>
        <v>397.9</v>
      </c>
      <c r="AB64" s="75">
        <f>-STOA!N64</f>
        <v>0</v>
      </c>
      <c r="AC64">
        <f t="shared" si="0"/>
        <v>28.90978715853284</v>
      </c>
      <c r="AD64">
        <f t="shared" si="1"/>
        <v>3412.7315412382336</v>
      </c>
      <c r="AE64">
        <f>'IDT-1'!B64</f>
        <v>0</v>
      </c>
      <c r="AF64" s="24"/>
      <c r="AG64">
        <f t="shared" si="2"/>
        <v>3412.7315412382336</v>
      </c>
      <c r="AI64" s="34">
        <f>PXIL!H64</f>
        <v>0</v>
      </c>
      <c r="AJ64" s="34">
        <f>PXIL!N64</f>
        <v>0</v>
      </c>
      <c r="AK64" s="34">
        <f>RTM_IEX!H64</f>
        <v>185.54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85.68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5.1023559999999994</v>
      </c>
      <c r="E65">
        <f>GT_NG!P65</f>
        <v>10.728949983438223</v>
      </c>
      <c r="F65">
        <f>GT_Spot!P65</f>
        <v>0</v>
      </c>
      <c r="G65">
        <f>PPCL_NG!P65</f>
        <v>79.430000000000007</v>
      </c>
      <c r="H65">
        <f>PPCL_Spot!P65</f>
        <v>0</v>
      </c>
      <c r="I65">
        <f>Bawana_NG!P65</f>
        <v>99.606109136361866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1116.6695197752315</v>
      </c>
      <c r="P65" s="36">
        <v>118.51548305956781</v>
      </c>
      <c r="Q65" s="36">
        <v>38.29</v>
      </c>
      <c r="R65" s="38">
        <v>46</v>
      </c>
      <c r="S65" s="38">
        <v>7.3100000000000005</v>
      </c>
      <c r="T65" s="37">
        <f>SUMPRODUCT(LTA!J65:AN65,LTA!J$101:AN$101,LTA!J$103:AN$103)</f>
        <v>541.54999999999995</v>
      </c>
      <c r="U65" s="37">
        <f>SUMPRODUCT(LTA!J65:AN65,LTA!J$102:AN$102,LTA!J$103:AN$103)</f>
        <v>187.76999999999998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415.94</v>
      </c>
      <c r="Z65" s="34">
        <f>IEX!N65</f>
        <v>0</v>
      </c>
      <c r="AA65" s="75">
        <f>STOA!H65</f>
        <v>397.9</v>
      </c>
      <c r="AB65" s="75">
        <f>-STOA!N65</f>
        <v>0</v>
      </c>
      <c r="AC65">
        <f t="shared" si="0"/>
        <v>28.943312310818634</v>
      </c>
      <c r="AD65">
        <f t="shared" si="1"/>
        <v>3416.6891056437803</v>
      </c>
      <c r="AE65">
        <f>'IDT-1'!B65</f>
        <v>0</v>
      </c>
      <c r="AF65" s="24"/>
      <c r="AG65">
        <f t="shared" si="2"/>
        <v>3416.6891056437803</v>
      </c>
      <c r="AI65" s="34">
        <f>PXIL!H65</f>
        <v>0</v>
      </c>
      <c r="AJ65" s="34">
        <f>PXIL!N65</f>
        <v>0</v>
      </c>
      <c r="AK65" s="34">
        <f>RTM_IEX!H65</f>
        <v>199.08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81.739999999999995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5.1023559999999994</v>
      </c>
      <c r="E66">
        <f>GT_NG!P66</f>
        <v>10.728949983438223</v>
      </c>
      <c r="F66">
        <f>GT_Spot!P66</f>
        <v>0</v>
      </c>
      <c r="G66">
        <f>PPCL_NG!P66</f>
        <v>79.430000000000007</v>
      </c>
      <c r="H66">
        <f>PPCL_Spot!P66</f>
        <v>0</v>
      </c>
      <c r="I66">
        <f>Bawana_NG!P66</f>
        <v>99.606109136361866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1109.6205691765419</v>
      </c>
      <c r="P66" s="36">
        <v>118.51548305956781</v>
      </c>
      <c r="Q66" s="36">
        <v>38.29</v>
      </c>
      <c r="R66" s="38">
        <v>47</v>
      </c>
      <c r="S66" s="38">
        <v>7.3100000000000005</v>
      </c>
      <c r="T66" s="37">
        <f>SUMPRODUCT(LTA!J66:AN66,LTA!J$101:AN$101,LTA!J$103:AN$103)</f>
        <v>513.21</v>
      </c>
      <c r="U66" s="37">
        <f>SUMPRODUCT(LTA!J66:AN66,LTA!J$102:AN$102,LTA!J$103:AN$103)</f>
        <v>188.28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446.87</v>
      </c>
      <c r="Z66" s="34">
        <f>IEX!N66</f>
        <v>0</v>
      </c>
      <c r="AA66" s="75">
        <f>STOA!H66</f>
        <v>397.9</v>
      </c>
      <c r="AB66" s="75">
        <f>-STOA!N66</f>
        <v>0</v>
      </c>
      <c r="AC66">
        <f t="shared" si="0"/>
        <v>28.771961125789641</v>
      </c>
      <c r="AD66">
        <f t="shared" si="1"/>
        <v>3396.4615062301204</v>
      </c>
      <c r="AE66">
        <f>'IDT-1'!B66</f>
        <v>0</v>
      </c>
      <c r="AF66" s="24"/>
      <c r="AG66">
        <f t="shared" si="2"/>
        <v>3396.4615062301204</v>
      </c>
      <c r="AI66" s="34">
        <f>PXIL!H66</f>
        <v>0</v>
      </c>
      <c r="AJ66" s="34">
        <f>PXIL!N66</f>
        <v>0</v>
      </c>
      <c r="AK66" s="34">
        <f>RTM_IEX!H66</f>
        <v>213.57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49.8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5.1023559999999994</v>
      </c>
      <c r="E67">
        <f>GT_NG!P67</f>
        <v>10.728949983438223</v>
      </c>
      <c r="F67">
        <f>GT_Spot!P67</f>
        <v>0</v>
      </c>
      <c r="G67">
        <f>PPCL_NG!P67</f>
        <v>79.430000000000007</v>
      </c>
      <c r="H67">
        <f>PPCL_Spot!P67</f>
        <v>0</v>
      </c>
      <c r="I67">
        <f>Bawana_NG!P67</f>
        <v>99.606109136361866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1097.9488051332748</v>
      </c>
      <c r="P67" s="36">
        <v>118.51548305956781</v>
      </c>
      <c r="Q67" s="36">
        <v>38.29</v>
      </c>
      <c r="R67" s="38">
        <v>47.5</v>
      </c>
      <c r="S67" s="38">
        <v>7.3100000000000005</v>
      </c>
      <c r="T67" s="37">
        <f>SUMPRODUCT(LTA!J67:AN67,LTA!J$101:AN$101,LTA!J$103:AN$103)</f>
        <v>483.68</v>
      </c>
      <c r="U67" s="37">
        <f>SUMPRODUCT(LTA!J67:AN67,LTA!J$102:AN$102,LTA!J$103:AN$103)</f>
        <v>188.28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525.73</v>
      </c>
      <c r="Z67" s="34">
        <f>IEX!N67</f>
        <v>0</v>
      </c>
      <c r="AA67" s="75">
        <f>STOA!H67</f>
        <v>397.9</v>
      </c>
      <c r="AB67" s="75">
        <f>-STOA!N67</f>
        <v>0</v>
      </c>
      <c r="AC67">
        <f t="shared" si="0"/>
        <v>28.609322307826197</v>
      </c>
      <c r="AD67">
        <f t="shared" si="1"/>
        <v>3377.2623810048167</v>
      </c>
      <c r="AE67">
        <f>'IDT-1'!B67</f>
        <v>0</v>
      </c>
      <c r="AF67" s="24"/>
      <c r="AG67">
        <f t="shared" si="2"/>
        <v>3377.2623810048167</v>
      </c>
      <c r="AI67" s="34">
        <f>PXIL!H67</f>
        <v>0</v>
      </c>
      <c r="AJ67" s="34">
        <f>PXIL!N67</f>
        <v>0</v>
      </c>
      <c r="AK67" s="34">
        <f>RTM_IEX!H67</f>
        <v>205.85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5.1023559999999994</v>
      </c>
      <c r="E68">
        <f>GT_NG!P68</f>
        <v>10.728949983438223</v>
      </c>
      <c r="F68">
        <f>GT_Spot!P68</f>
        <v>0</v>
      </c>
      <c r="G68">
        <f>PPCL_NG!P68</f>
        <v>79.430000000000007</v>
      </c>
      <c r="H68">
        <f>PPCL_Spot!P68</f>
        <v>0</v>
      </c>
      <c r="I68">
        <f>Bawana_NG!P68</f>
        <v>99.606109136361866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1110.6948055018131</v>
      </c>
      <c r="P68" s="36">
        <v>118.51548305956781</v>
      </c>
      <c r="Q68" s="36">
        <v>38.29</v>
      </c>
      <c r="R68" s="38">
        <v>47.5</v>
      </c>
      <c r="S68" s="38">
        <v>7.3100000000000005</v>
      </c>
      <c r="T68" s="37">
        <f>SUMPRODUCT(LTA!J68:AN68,LTA!J$101:AN$101,LTA!J$103:AN$103)</f>
        <v>445.52000000000004</v>
      </c>
      <c r="U68" s="37">
        <f>SUMPRODUCT(LTA!J68:AN68,LTA!J$102:AN$102,LTA!J$103:AN$103)</f>
        <v>188.28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544.08000000000004</v>
      </c>
      <c r="Z68" s="34">
        <f>IEX!N68</f>
        <v>0</v>
      </c>
      <c r="AA68" s="75">
        <f>STOA!H68</f>
        <v>397.9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28.330828710921917</v>
      </c>
      <c r="AD68">
        <f t="shared" ref="AD68:AD98" si="4">SUM(B68:AB68,AI68:AV68)-AC68</f>
        <v>3344.3868749702588</v>
      </c>
      <c r="AE68">
        <f>'IDT-1'!B68</f>
        <v>0</v>
      </c>
      <c r="AF68" s="24"/>
      <c r="AG68">
        <f t="shared" ref="AG68:AG98" si="5">SUM(AD68:AF68)</f>
        <v>3344.3868749702588</v>
      </c>
      <c r="AI68" s="34">
        <f>PXIL!H68</f>
        <v>0</v>
      </c>
      <c r="AJ68" s="34">
        <f>PXIL!N68</f>
        <v>0</v>
      </c>
      <c r="AK68" s="34">
        <f>RTM_IEX!H68</f>
        <v>179.76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5.1023559999999994</v>
      </c>
      <c r="E69">
        <f>GT_NG!P69</f>
        <v>10.728949983438223</v>
      </c>
      <c r="F69">
        <f>GT_Spot!P69</f>
        <v>0</v>
      </c>
      <c r="G69">
        <f>PPCL_NG!P69</f>
        <v>79.430000000000007</v>
      </c>
      <c r="H69">
        <f>PPCL_Spot!P69</f>
        <v>0</v>
      </c>
      <c r="I69">
        <f>Bawana_NG!P69</f>
        <v>99.606109136361866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1110.1493376032083</v>
      </c>
      <c r="P69" s="36">
        <v>118.51548305956781</v>
      </c>
      <c r="Q69" s="36">
        <v>38.29</v>
      </c>
      <c r="R69" s="38">
        <v>47.5</v>
      </c>
      <c r="S69" s="38">
        <v>7.3100000000000005</v>
      </c>
      <c r="T69" s="37">
        <f>SUMPRODUCT(LTA!J69:AN69,LTA!J$101:AN$101,LTA!J$103:AN$103)</f>
        <v>408.26</v>
      </c>
      <c r="U69" s="37">
        <f>SUMPRODUCT(LTA!J69:AN69,LTA!J$102:AN$102,LTA!J$103:AN$103)</f>
        <v>188.28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182.55</v>
      </c>
      <c r="Z69" s="34">
        <f>IEX!N69</f>
        <v>0</v>
      </c>
      <c r="AA69" s="75">
        <f>STOA!H69</f>
        <v>397.9</v>
      </c>
      <c r="AB69" s="75">
        <f>-STOA!N69</f>
        <v>0</v>
      </c>
      <c r="AC69">
        <f t="shared" si="3"/>
        <v>28.329606780573641</v>
      </c>
      <c r="AD69">
        <f t="shared" si="4"/>
        <v>3344.2426290020026</v>
      </c>
      <c r="AE69">
        <f>'IDT-1'!B69</f>
        <v>0</v>
      </c>
      <c r="AF69" s="24"/>
      <c r="AG69">
        <f t="shared" si="5"/>
        <v>3344.2426290020026</v>
      </c>
      <c r="AI69" s="34">
        <f>PXIL!H69</f>
        <v>0</v>
      </c>
      <c r="AJ69" s="34">
        <f>PXIL!N69</f>
        <v>0</v>
      </c>
      <c r="AK69" s="34">
        <f>RTM_IEX!H69</f>
        <v>205.85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373.1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5.1023559999999994</v>
      </c>
      <c r="E70">
        <f>GT_NG!P70</f>
        <v>10.728949983438223</v>
      </c>
      <c r="F70">
        <f>GT_Spot!P70</f>
        <v>0</v>
      </c>
      <c r="G70">
        <f>PPCL_NG!P70</f>
        <v>79.430000000000007</v>
      </c>
      <c r="H70">
        <f>PPCL_Spot!P70</f>
        <v>0</v>
      </c>
      <c r="I70">
        <f>Bawana_NG!P70</f>
        <v>99.606109136361866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1112.3808530246845</v>
      </c>
      <c r="P70" s="36">
        <v>118.51548305956781</v>
      </c>
      <c r="Q70" s="36">
        <v>38.29</v>
      </c>
      <c r="R70" s="38">
        <v>41.2</v>
      </c>
      <c r="S70" s="38">
        <v>7.3100000000000005</v>
      </c>
      <c r="T70" s="37">
        <f>SUMPRODUCT(LTA!J70:AN70,LTA!J$101:AN$101,LTA!J$103:AN$103)</f>
        <v>374.09999999999997</v>
      </c>
      <c r="U70" s="37">
        <f>SUMPRODUCT(LTA!J70:AN70,LTA!J$102:AN$102,LTA!J$103:AN$103)</f>
        <v>188.28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196.18</v>
      </c>
      <c r="Z70" s="34">
        <f>IEX!N70</f>
        <v>0</v>
      </c>
      <c r="AA70" s="75">
        <f>STOA!H70</f>
        <v>397.9</v>
      </c>
      <c r="AB70" s="75">
        <f>-STOA!N70</f>
        <v>0</v>
      </c>
      <c r="AC70">
        <f t="shared" si="3"/>
        <v>27.919195510114037</v>
      </c>
      <c r="AD70">
        <f t="shared" si="4"/>
        <v>3295.794555693938</v>
      </c>
      <c r="AE70">
        <f>'IDT-1'!B70</f>
        <v>0</v>
      </c>
      <c r="AF70" s="24"/>
      <c r="AG70">
        <f t="shared" si="5"/>
        <v>3295.794555693938</v>
      </c>
      <c r="AI70" s="34">
        <f>PXIL!H70</f>
        <v>0</v>
      </c>
      <c r="AJ70" s="34">
        <f>PXIL!N70</f>
        <v>0</v>
      </c>
      <c r="AK70" s="34">
        <f>RTM_IEX!H70</f>
        <v>193.28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361.41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5.1023559999999994</v>
      </c>
      <c r="E71">
        <f>GT_NG!P71</f>
        <v>11.136252807186397</v>
      </c>
      <c r="F71">
        <f>GT_Spot!P71</f>
        <v>0</v>
      </c>
      <c r="G71">
        <f>PPCL_NG!P71</f>
        <v>80.84</v>
      </c>
      <c r="H71">
        <f>PPCL_Spot!P71</f>
        <v>0</v>
      </c>
      <c r="I71">
        <f>Bawana_NG!P71</f>
        <v>99.606109136361866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1112.3808530246845</v>
      </c>
      <c r="P71" s="36">
        <v>118.51548305956781</v>
      </c>
      <c r="Q71" s="36">
        <v>38.29</v>
      </c>
      <c r="R71" s="38">
        <v>28.84</v>
      </c>
      <c r="S71" s="38">
        <v>7.3100000000000005</v>
      </c>
      <c r="T71" s="37">
        <f>SUMPRODUCT(LTA!J71:AN71,LTA!J$101:AN$101,LTA!J$103:AN$103)</f>
        <v>328.59</v>
      </c>
      <c r="U71" s="37">
        <f>SUMPRODUCT(LTA!J71:AN71,LTA!J$102:AN$102,LTA!J$103:AN$103)</f>
        <v>188.78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556.65</v>
      </c>
      <c r="Z71" s="34">
        <f>IEX!N71</f>
        <v>0</v>
      </c>
      <c r="AA71" s="75">
        <f>STOA!H71</f>
        <v>397.86</v>
      </c>
      <c r="AB71" s="75">
        <f>-STOA!N71</f>
        <v>0</v>
      </c>
      <c r="AC71">
        <f t="shared" si="3"/>
        <v>26.802980853833521</v>
      </c>
      <c r="AD71">
        <f t="shared" si="4"/>
        <v>3164.0280731739667</v>
      </c>
      <c r="AE71">
        <f>'IDT-1'!B71</f>
        <v>0</v>
      </c>
      <c r="AF71" s="24"/>
      <c r="AG71">
        <f t="shared" si="5"/>
        <v>3164.0280731739667</v>
      </c>
      <c r="AI71" s="34">
        <f>PXIL!H71</f>
        <v>0</v>
      </c>
      <c r="AJ71" s="34">
        <f>PXIL!N71</f>
        <v>0</v>
      </c>
      <c r="AK71" s="34">
        <f>RTM_IEX!H71</f>
        <v>116.93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5.1023559999999994</v>
      </c>
      <c r="E72">
        <f>GT_NG!P72</f>
        <v>11.136252807186397</v>
      </c>
      <c r="F72">
        <f>GT_Spot!P72</f>
        <v>0</v>
      </c>
      <c r="G72">
        <f>PPCL_NG!P72</f>
        <v>80.84</v>
      </c>
      <c r="H72">
        <f>PPCL_Spot!P72</f>
        <v>0</v>
      </c>
      <c r="I72">
        <f>Bawana_NG!P72</f>
        <v>99.606109136361866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1114.6078782727975</v>
      </c>
      <c r="P72" s="36">
        <v>118.51548305956781</v>
      </c>
      <c r="Q72" s="36">
        <v>38.29</v>
      </c>
      <c r="R72" s="38">
        <v>22.02</v>
      </c>
      <c r="S72" s="38">
        <v>7.3100000000000005</v>
      </c>
      <c r="T72" s="37">
        <f>SUMPRODUCT(LTA!J72:AN72,LTA!J$101:AN$101,LTA!J$103:AN$103)</f>
        <v>287.61</v>
      </c>
      <c r="U72" s="37">
        <f>SUMPRODUCT(LTA!J72:AN72,LTA!J$102:AN$102,LTA!J$103:AN$103)</f>
        <v>188.78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532.49</v>
      </c>
      <c r="Z72" s="34">
        <f>IEX!N72</f>
        <v>0</v>
      </c>
      <c r="AA72" s="75">
        <f>STOA!H72</f>
        <v>397.86</v>
      </c>
      <c r="AB72" s="75">
        <f>-STOA!N72</f>
        <v>0</v>
      </c>
      <c r="AC72">
        <f t="shared" si="3"/>
        <v>26.322811865917675</v>
      </c>
      <c r="AD72">
        <f t="shared" si="4"/>
        <v>3107.3452674099963</v>
      </c>
      <c r="AE72">
        <f>'IDT-1'!B72</f>
        <v>0</v>
      </c>
      <c r="AF72" s="24"/>
      <c r="AG72">
        <f t="shared" si="5"/>
        <v>3107.3452674099963</v>
      </c>
      <c r="AI72" s="34">
        <f>PXIL!H72</f>
        <v>0</v>
      </c>
      <c r="AJ72" s="34">
        <f>PXIL!N72</f>
        <v>0</v>
      </c>
      <c r="AK72" s="34">
        <f>RTM_IEX!H72</f>
        <v>129.5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5.1023559999999994</v>
      </c>
      <c r="E73">
        <f>GT_NG!P73</f>
        <v>11.136252807186397</v>
      </c>
      <c r="F73">
        <f>GT_Spot!P73</f>
        <v>0</v>
      </c>
      <c r="G73">
        <f>PPCL_NG!P73</f>
        <v>80.84</v>
      </c>
      <c r="H73">
        <f>PPCL_Spot!P73</f>
        <v>0</v>
      </c>
      <c r="I73">
        <f>Bawana_NG!P73</f>
        <v>99.606109136361866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1117.5242383857744</v>
      </c>
      <c r="P73" s="36">
        <v>118.51548305956781</v>
      </c>
      <c r="Q73" s="36">
        <v>38.29</v>
      </c>
      <c r="R73" s="38">
        <v>14.01</v>
      </c>
      <c r="S73" s="38">
        <v>7.3100000000000005</v>
      </c>
      <c r="T73" s="37">
        <f>SUMPRODUCT(LTA!J73:AN73,LTA!J$101:AN$101,LTA!J$103:AN$103)</f>
        <v>248.99</v>
      </c>
      <c r="U73" s="37">
        <f>SUMPRODUCT(LTA!J73:AN73,LTA!J$102:AN$102,LTA!J$103:AN$103)</f>
        <v>188.78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507.36</v>
      </c>
      <c r="Z73" s="34">
        <f>IEX!N73</f>
        <v>0</v>
      </c>
      <c r="AA73" s="75">
        <f>STOA!H73</f>
        <v>397.86</v>
      </c>
      <c r="AB73" s="75">
        <f>-STOA!N73</f>
        <v>0</v>
      </c>
      <c r="AC73">
        <f t="shared" si="3"/>
        <v>25.906897290866677</v>
      </c>
      <c r="AD73">
        <f t="shared" si="4"/>
        <v>3058.2475420980236</v>
      </c>
      <c r="AE73">
        <f>'IDT-1'!B73</f>
        <v>0</v>
      </c>
      <c r="AF73" s="24"/>
      <c r="AG73">
        <f t="shared" si="5"/>
        <v>3058.2475420980236</v>
      </c>
      <c r="AI73" s="34">
        <f>PXIL!H73</f>
        <v>0</v>
      </c>
      <c r="AJ73" s="34">
        <f>PXIL!N73</f>
        <v>0</v>
      </c>
      <c r="AK73" s="34">
        <f>RTM_IEX!H73</f>
        <v>148.83000000000001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5.1023559999999994</v>
      </c>
      <c r="E74">
        <f>GT_NG!P74</f>
        <v>11.136252807186397</v>
      </c>
      <c r="F74">
        <f>GT_Spot!P74</f>
        <v>0</v>
      </c>
      <c r="G74">
        <f>PPCL_NG!P74</f>
        <v>80.84</v>
      </c>
      <c r="H74">
        <f>PPCL_Spot!P74</f>
        <v>0</v>
      </c>
      <c r="I74">
        <f>Bawana_NG!P74</f>
        <v>99.606109136361866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1133.0586446351454</v>
      </c>
      <c r="P74" s="36">
        <v>118.51548305956781</v>
      </c>
      <c r="Q74" s="36">
        <v>38.29</v>
      </c>
      <c r="R74" s="38">
        <v>7.9299999999999988</v>
      </c>
      <c r="S74" s="38">
        <v>7.3100000000000005</v>
      </c>
      <c r="T74" s="37">
        <f>SUMPRODUCT(LTA!J74:AN74,LTA!J$101:AN$101,LTA!J$103:AN$103)</f>
        <v>212.89</v>
      </c>
      <c r="U74" s="37">
        <f>SUMPRODUCT(LTA!J74:AN74,LTA!J$102:AN$102,LTA!J$103:AN$103)</f>
        <v>188.78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462.91</v>
      </c>
      <c r="Z74" s="34">
        <f>IEX!N74</f>
        <v>0</v>
      </c>
      <c r="AA74" s="75">
        <f>STOA!H74</f>
        <v>397.86</v>
      </c>
      <c r="AB74" s="75">
        <f>-STOA!N74</f>
        <v>0</v>
      </c>
      <c r="AC74">
        <f t="shared" si="3"/>
        <v>25.301546303361398</v>
      </c>
      <c r="AD74">
        <f t="shared" si="4"/>
        <v>2986.7872993349006</v>
      </c>
      <c r="AE74">
        <f>'IDT-1'!B74</f>
        <v>0</v>
      </c>
      <c r="AF74" s="24"/>
      <c r="AG74">
        <f t="shared" si="5"/>
        <v>2986.7872993349006</v>
      </c>
      <c r="AI74" s="34">
        <f>PXIL!H74</f>
        <v>0</v>
      </c>
      <c r="AJ74" s="34">
        <f>PXIL!N74</f>
        <v>0</v>
      </c>
      <c r="AK74" s="34">
        <f>RTM_IEX!H74</f>
        <v>147.86000000000001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5.2108280000000002</v>
      </c>
      <c r="E75">
        <f>GT_NG!P75</f>
        <v>11.242990054539622</v>
      </c>
      <c r="F75">
        <f>GT_Spot!P75</f>
        <v>0</v>
      </c>
      <c r="G75">
        <f>PPCL_NG!P75</f>
        <v>80.84</v>
      </c>
      <c r="H75">
        <f>PPCL_Spot!P75</f>
        <v>0</v>
      </c>
      <c r="I75">
        <f>Bawana_NG!P75</f>
        <v>99.606109136361866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1218.6362847427574</v>
      </c>
      <c r="P75" s="36">
        <v>118.51548305956781</v>
      </c>
      <c r="Q75" s="36">
        <v>38.29</v>
      </c>
      <c r="R75" s="38">
        <v>0</v>
      </c>
      <c r="S75" s="38">
        <v>7.3100000000000005</v>
      </c>
      <c r="T75" s="37">
        <f>SUMPRODUCT(LTA!J75:AN75,LTA!J$101:AN$101,LTA!J$103:AN$103)</f>
        <v>181.98000000000002</v>
      </c>
      <c r="U75" s="37">
        <f>SUMPRODUCT(LTA!J75:AN75,LTA!J$102:AN$102,LTA!J$103:AN$103)</f>
        <v>188.76999999999998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324.40999999999997</v>
      </c>
      <c r="AB75" s="75">
        <f>-STOA!N75</f>
        <v>0</v>
      </c>
      <c r="AC75">
        <f t="shared" si="3"/>
        <v>24.843518237943101</v>
      </c>
      <c r="AD75">
        <f t="shared" si="4"/>
        <v>2932.7181767552834</v>
      </c>
      <c r="AE75">
        <f>'IDT-1'!B75</f>
        <v>0</v>
      </c>
      <c r="AF75" s="24"/>
      <c r="AG75">
        <f t="shared" si="5"/>
        <v>2932.7181767552834</v>
      </c>
      <c r="AI75" s="34">
        <f>PXIL!H75</f>
        <v>0</v>
      </c>
      <c r="AJ75" s="34">
        <f>PXIL!N75</f>
        <v>0</v>
      </c>
      <c r="AK75" s="34">
        <f>RTM_IEX!H75</f>
        <v>130.47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452.28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5.2108280000000002</v>
      </c>
      <c r="E76">
        <f>GT_NG!P76</f>
        <v>11.242990054539622</v>
      </c>
      <c r="F76">
        <f>GT_Spot!P76</f>
        <v>0</v>
      </c>
      <c r="G76">
        <f>PPCL_NG!P76</f>
        <v>80.84</v>
      </c>
      <c r="H76">
        <f>PPCL_Spot!P76</f>
        <v>0</v>
      </c>
      <c r="I76">
        <f>Bawana_NG!P76</f>
        <v>99.606109136361866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1232.346150600612</v>
      </c>
      <c r="P76" s="36">
        <v>118.51548305956781</v>
      </c>
      <c r="Q76" s="36">
        <v>38.29</v>
      </c>
      <c r="R76" s="38">
        <v>0</v>
      </c>
      <c r="S76" s="38">
        <v>7.3100000000000005</v>
      </c>
      <c r="T76" s="37">
        <f>SUMPRODUCT(LTA!J76:AN76,LTA!J$101:AN$101,LTA!J$103:AN$103)</f>
        <v>160.09</v>
      </c>
      <c r="U76" s="37">
        <f>SUMPRODUCT(LTA!J76:AN76,LTA!J$102:AN$102,LTA!J$103:AN$103)</f>
        <v>188.26999999999998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157.41999999999999</v>
      </c>
      <c r="Z76" s="34">
        <f>IEX!N76</f>
        <v>0</v>
      </c>
      <c r="AA76" s="75">
        <f>STOA!H76</f>
        <v>324.40999999999997</v>
      </c>
      <c r="AB76" s="75">
        <f>-STOA!N76</f>
        <v>0</v>
      </c>
      <c r="AC76">
        <f t="shared" si="3"/>
        <v>24.307681111149076</v>
      </c>
      <c r="AD76">
        <f t="shared" si="4"/>
        <v>2869.4638797399321</v>
      </c>
      <c r="AE76">
        <f>'IDT-1'!B76</f>
        <v>0</v>
      </c>
      <c r="AF76" s="24"/>
      <c r="AG76">
        <f t="shared" si="5"/>
        <v>2869.4638797399321</v>
      </c>
      <c r="AI76" s="34">
        <f>PXIL!H76</f>
        <v>0</v>
      </c>
      <c r="AJ76" s="34">
        <f>PXIL!N76</f>
        <v>0</v>
      </c>
      <c r="AK76" s="34">
        <f>RTM_IEX!H76</f>
        <v>114.03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256.19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5.2108280000000002</v>
      </c>
      <c r="E77">
        <f>GT_NG!P77</f>
        <v>12.251600870376127</v>
      </c>
      <c r="F77">
        <f>GT_Spot!P77</f>
        <v>0</v>
      </c>
      <c r="G77">
        <f>PPCL_NG!P77</f>
        <v>80.84</v>
      </c>
      <c r="H77">
        <f>PPCL_Spot!P77</f>
        <v>0</v>
      </c>
      <c r="I77">
        <f>Bawana_NG!P77</f>
        <v>99.606109136361866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1247.0882281874226</v>
      </c>
      <c r="P77" s="36">
        <v>118.51548305956781</v>
      </c>
      <c r="Q77" s="36">
        <v>38.29</v>
      </c>
      <c r="R77" s="38">
        <v>0</v>
      </c>
      <c r="S77" s="38">
        <v>7.3100000000000005</v>
      </c>
      <c r="T77" s="37">
        <f>SUMPRODUCT(LTA!J77:AN77,LTA!J$101:AN$101,LTA!J$103:AN$103)</f>
        <v>147.69</v>
      </c>
      <c r="U77" s="37">
        <f>SUMPRODUCT(LTA!J77:AN77,LTA!J$102:AN$102,LTA!J$103:AN$103)</f>
        <v>188.26999999999998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358.53</v>
      </c>
      <c r="Z77" s="34">
        <f>IEX!N77</f>
        <v>0</v>
      </c>
      <c r="AA77" s="75">
        <f>STOA!H77</f>
        <v>324.40999999999997</v>
      </c>
      <c r="AB77" s="75">
        <f>-STOA!N77</f>
        <v>0</v>
      </c>
      <c r="AC77">
        <f t="shared" si="3"/>
        <v>24.092394893731313</v>
      </c>
      <c r="AD77">
        <f t="shared" si="4"/>
        <v>2844.049854359997</v>
      </c>
      <c r="AE77">
        <f>'IDT-1'!B77</f>
        <v>0</v>
      </c>
      <c r="AF77" s="24"/>
      <c r="AG77">
        <f t="shared" si="5"/>
        <v>2844.049854359997</v>
      </c>
      <c r="AI77" s="34">
        <f>PXIL!H77</f>
        <v>0</v>
      </c>
      <c r="AJ77" s="34">
        <f>PXIL!N77</f>
        <v>0</v>
      </c>
      <c r="AK77" s="34">
        <f>RTM_IEX!H77</f>
        <v>140.13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5.2108280000000002</v>
      </c>
      <c r="E78">
        <f>GT_NG!P78</f>
        <v>12.251600870376127</v>
      </c>
      <c r="F78">
        <f>GT_Spot!P78</f>
        <v>0</v>
      </c>
      <c r="G78">
        <f>PPCL_NG!P78</f>
        <v>80.84</v>
      </c>
      <c r="H78">
        <f>PPCL_Spot!P78</f>
        <v>0</v>
      </c>
      <c r="I78">
        <f>Bawana_NG!P78</f>
        <v>99.606109136361866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1255.5207442368576</v>
      </c>
      <c r="P78" s="36">
        <v>118.51548305956781</v>
      </c>
      <c r="Q78" s="36">
        <v>38.29</v>
      </c>
      <c r="R78" s="38">
        <v>0</v>
      </c>
      <c r="S78" s="38">
        <v>7.3100000000000005</v>
      </c>
      <c r="T78" s="37">
        <f>SUMPRODUCT(LTA!J78:AN78,LTA!J$101:AN$101,LTA!J$103:AN$103)</f>
        <v>137.4</v>
      </c>
      <c r="U78" s="37">
        <f>SUMPRODUCT(LTA!J78:AN78,LTA!J$102:AN$102,LTA!J$103:AN$103)</f>
        <v>188.26999999999998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344.04</v>
      </c>
      <c r="Z78" s="34">
        <f>IEX!N78</f>
        <v>0</v>
      </c>
      <c r="AA78" s="75">
        <f>STOA!H78</f>
        <v>324.40999999999997</v>
      </c>
      <c r="AB78" s="75">
        <f>-STOA!N78</f>
        <v>0</v>
      </c>
      <c r="AC78">
        <f t="shared" si="3"/>
        <v>23.735836028546569</v>
      </c>
      <c r="AD78">
        <f t="shared" si="4"/>
        <v>2801.9589292746168</v>
      </c>
      <c r="AE78">
        <f>'IDT-1'!B78</f>
        <v>0</v>
      </c>
      <c r="AF78" s="24"/>
      <c r="AG78">
        <f t="shared" si="5"/>
        <v>2801.9589292746168</v>
      </c>
      <c r="AI78" s="34">
        <f>PXIL!H78</f>
        <v>0</v>
      </c>
      <c r="AJ78" s="34">
        <f>PXIL!N78</f>
        <v>0</v>
      </c>
      <c r="AK78" s="34">
        <f>RTM_IEX!H78</f>
        <v>114.03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5.2108280000000002</v>
      </c>
      <c r="E79">
        <f>GT_NG!P79</f>
        <v>12.251600870376127</v>
      </c>
      <c r="F79">
        <f>GT_Spot!P79</f>
        <v>0</v>
      </c>
      <c r="G79">
        <f>PPCL_NG!P79</f>
        <v>80.84</v>
      </c>
      <c r="H79">
        <f>PPCL_Spot!P79</f>
        <v>0</v>
      </c>
      <c r="I79">
        <f>Bawana_NG!P79</f>
        <v>99.606109136361866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1285.9282387995695</v>
      </c>
      <c r="P79" s="36">
        <v>118.51548305956781</v>
      </c>
      <c r="Q79" s="36">
        <v>38.29</v>
      </c>
      <c r="R79" s="38">
        <v>0</v>
      </c>
      <c r="S79" s="38">
        <v>7.3100000000000005</v>
      </c>
      <c r="T79" s="37">
        <f>SUMPRODUCT(LTA!J79:AN79,LTA!J$101:AN$101,LTA!J$103:AN$103)</f>
        <v>133.75</v>
      </c>
      <c r="U79" s="37">
        <f>SUMPRODUCT(LTA!J79:AN79,LTA!J$102:AN$102,LTA!J$103:AN$103)</f>
        <v>188.26999999999998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225.17</v>
      </c>
      <c r="Z79" s="34">
        <f>IEX!N79</f>
        <v>0</v>
      </c>
      <c r="AA79" s="75">
        <f>STOA!H79</f>
        <v>421.05</v>
      </c>
      <c r="AB79" s="75">
        <f>-STOA!N79</f>
        <v>0</v>
      </c>
      <c r="AC79">
        <f t="shared" si="3"/>
        <v>23.335554982873354</v>
      </c>
      <c r="AD79">
        <f t="shared" si="4"/>
        <v>2754.7067048830022</v>
      </c>
      <c r="AE79">
        <f>'IDT-1'!B79</f>
        <v>0</v>
      </c>
      <c r="AF79" s="24"/>
      <c r="AG79">
        <f t="shared" si="5"/>
        <v>2754.7067048830022</v>
      </c>
      <c r="AI79" s="34">
        <f>PXIL!H79</f>
        <v>0</v>
      </c>
      <c r="AJ79" s="34">
        <f>PXIL!N79</f>
        <v>0</v>
      </c>
      <c r="AK79" s="34">
        <f>RTM_IEX!H79</f>
        <v>61.85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5.2108280000000002</v>
      </c>
      <c r="E80">
        <f>GT_NG!P80</f>
        <v>12.251600870376127</v>
      </c>
      <c r="F80">
        <f>GT_Spot!P80</f>
        <v>0</v>
      </c>
      <c r="G80">
        <f>PPCL_NG!P80</f>
        <v>80.84</v>
      </c>
      <c r="H80">
        <f>PPCL_Spot!P80</f>
        <v>0</v>
      </c>
      <c r="I80">
        <f>Bawana_NG!P80</f>
        <v>99.606109136361866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1294.3233063162249</v>
      </c>
      <c r="P80" s="36">
        <v>118.51548305956781</v>
      </c>
      <c r="Q80" s="36">
        <v>38.29</v>
      </c>
      <c r="R80" s="38">
        <v>0</v>
      </c>
      <c r="S80" s="38">
        <v>7.3100000000000005</v>
      </c>
      <c r="T80" s="37">
        <f>SUMPRODUCT(LTA!J80:AN80,LTA!J$101:AN$101,LTA!J$103:AN$103)</f>
        <v>130.67000000000002</v>
      </c>
      <c r="U80" s="37">
        <f>SUMPRODUCT(LTA!J80:AN80,LTA!J$102:AN$102,LTA!J$103:AN$103)</f>
        <v>188.26999999999998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252.23</v>
      </c>
      <c r="Z80" s="34">
        <f>IEX!N80</f>
        <v>0</v>
      </c>
      <c r="AA80" s="75">
        <f>STOA!H80</f>
        <v>421.05</v>
      </c>
      <c r="AB80" s="75">
        <f>-STOA!N80</f>
        <v>0</v>
      </c>
      <c r="AC80">
        <f t="shared" si="3"/>
        <v>23.428921550013257</v>
      </c>
      <c r="AD80">
        <f t="shared" si="4"/>
        <v>2765.7284058325176</v>
      </c>
      <c r="AE80">
        <f>'IDT-1'!B80</f>
        <v>0</v>
      </c>
      <c r="AF80" s="24"/>
      <c r="AG80">
        <f t="shared" si="5"/>
        <v>2765.7284058325176</v>
      </c>
      <c r="AI80" s="34">
        <f>PXIL!H80</f>
        <v>0</v>
      </c>
      <c r="AJ80" s="34">
        <f>PXIL!N80</f>
        <v>0</v>
      </c>
      <c r="AK80" s="34">
        <f>RTM_IEX!H80</f>
        <v>40.590000000000003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5.2108280000000002</v>
      </c>
      <c r="E81">
        <f>GT_NG!P81</f>
        <v>12.251600870376127</v>
      </c>
      <c r="F81">
        <f>GT_Spot!P81</f>
        <v>0</v>
      </c>
      <c r="G81">
        <f>PPCL_NG!P81</f>
        <v>80.84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1303.5385437308173</v>
      </c>
      <c r="P81" s="36">
        <v>118.51548305956781</v>
      </c>
      <c r="Q81" s="36">
        <v>38.29</v>
      </c>
      <c r="R81" s="38">
        <v>0</v>
      </c>
      <c r="S81" s="38">
        <v>7.6700000000000017</v>
      </c>
      <c r="T81" s="37">
        <f>SUMPRODUCT(LTA!J81:AN81,LTA!J$101:AN$101,LTA!J$103:AN$103)</f>
        <v>130.01</v>
      </c>
      <c r="U81" s="37">
        <f>SUMPRODUCT(LTA!J81:AN81,LTA!J$102:AN$102,LTA!J$103:AN$103)</f>
        <v>172.26999999999998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271.72000000000003</v>
      </c>
      <c r="Z81" s="34">
        <f>IEX!N81</f>
        <v>0</v>
      </c>
      <c r="AA81" s="75">
        <f>STOA!H81</f>
        <v>421.05</v>
      </c>
      <c r="AB81" s="75">
        <f>-STOA!N81</f>
        <v>0</v>
      </c>
      <c r="AC81">
        <f t="shared" si="3"/>
        <v>23.516913544295836</v>
      </c>
      <c r="AD81">
        <f t="shared" si="4"/>
        <v>2776.1156512528278</v>
      </c>
      <c r="AE81">
        <f>'IDT-1'!B81</f>
        <v>0</v>
      </c>
      <c r="AF81" s="24"/>
      <c r="AG81">
        <f t="shared" si="5"/>
        <v>2776.1156512528278</v>
      </c>
      <c r="AI81" s="34">
        <f>PXIL!H81</f>
        <v>0</v>
      </c>
      <c r="AJ81" s="34">
        <f>PXIL!N81</f>
        <v>0</v>
      </c>
      <c r="AK81" s="34">
        <f>RTM_IEX!H81</f>
        <v>38.659999999999997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5.2108280000000002</v>
      </c>
      <c r="E82">
        <f>GT_NG!P82</f>
        <v>13.259692493216761</v>
      </c>
      <c r="F82">
        <f>GT_Spot!P82</f>
        <v>0</v>
      </c>
      <c r="G82">
        <f>PPCL_NG!P82</f>
        <v>80.84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1274.5706985031738</v>
      </c>
      <c r="P82" s="36">
        <v>118.51548305956781</v>
      </c>
      <c r="Q82" s="36">
        <v>38.29</v>
      </c>
      <c r="R82" s="38">
        <v>0</v>
      </c>
      <c r="S82" s="38">
        <v>7.6700000000000017</v>
      </c>
      <c r="T82" s="37">
        <f>SUMPRODUCT(LTA!J82:AN82,LTA!J$101:AN$101,LTA!J$103:AN$103)</f>
        <v>130.01</v>
      </c>
      <c r="U82" s="37">
        <f>SUMPRODUCT(LTA!J82:AN82,LTA!J$102:AN$102,LTA!J$103:AN$103)</f>
        <v>171.87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290.76</v>
      </c>
      <c r="Z82" s="34">
        <f>IEX!N82</f>
        <v>0</v>
      </c>
      <c r="AA82" s="75">
        <f>STOA!H82</f>
        <v>421.05</v>
      </c>
      <c r="AB82" s="75">
        <f>-STOA!N82</f>
        <v>0</v>
      </c>
      <c r="AC82">
        <f t="shared" si="3"/>
        <v>23.771435614015491</v>
      </c>
      <c r="AD82">
        <f t="shared" si="4"/>
        <v>2806.1613755783055</v>
      </c>
      <c r="AE82">
        <f>'IDT-1'!B82</f>
        <v>0</v>
      </c>
      <c r="AF82" s="24"/>
      <c r="AG82">
        <f t="shared" si="5"/>
        <v>2806.1613755783055</v>
      </c>
      <c r="AI82" s="34">
        <f>PXIL!H82</f>
        <v>0</v>
      </c>
      <c r="AJ82" s="34">
        <f>PXIL!N82</f>
        <v>0</v>
      </c>
      <c r="AK82" s="34">
        <f>RTM_IEX!H82</f>
        <v>78.28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5.2108280000000002</v>
      </c>
      <c r="E83">
        <f>GT_NG!P83</f>
        <v>13.259692493216761</v>
      </c>
      <c r="F83">
        <f>GT_Spot!P83</f>
        <v>0</v>
      </c>
      <c r="G83">
        <f>PPCL_NG!P83</f>
        <v>82.26</v>
      </c>
      <c r="H83">
        <f>PPCL_Spot!P83</f>
        <v>0</v>
      </c>
      <c r="I83">
        <f>Bawana_NG!P83</f>
        <v>102.20600757782898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1226.2487249858752</v>
      </c>
      <c r="P83" s="36">
        <v>118.51548305956781</v>
      </c>
      <c r="Q83" s="36">
        <v>38.29</v>
      </c>
      <c r="R83" s="38">
        <v>0</v>
      </c>
      <c r="S83" s="38">
        <v>7.6700000000000017</v>
      </c>
      <c r="T83" s="37">
        <f>SUMPRODUCT(LTA!J83:AN83,LTA!J$101:AN$101,LTA!J$103:AN$103)</f>
        <v>130.01</v>
      </c>
      <c r="U83" s="37">
        <f>SUMPRODUCT(LTA!J83:AN83,LTA!J$102:AN$102,LTA!J$103:AN$103)</f>
        <v>171.47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1194.1699999999996</v>
      </c>
      <c r="AB83" s="75">
        <f>-STOA!N83</f>
        <v>0</v>
      </c>
      <c r="AC83">
        <f t="shared" si="3"/>
        <v>29.145192030897661</v>
      </c>
      <c r="AD83">
        <f t="shared" si="4"/>
        <v>2882.1655440855907</v>
      </c>
      <c r="AE83">
        <f>'IDT-1'!B83</f>
        <v>0</v>
      </c>
      <c r="AF83" s="24"/>
      <c r="AG83">
        <f t="shared" si="5"/>
        <v>2882.1655440855907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-278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5.2108280000000002</v>
      </c>
      <c r="E84">
        <f>GT_NG!P84</f>
        <v>13.259692493216761</v>
      </c>
      <c r="F84">
        <f>GT_Spot!P84</f>
        <v>0</v>
      </c>
      <c r="G84">
        <f>PPCL_NG!P84</f>
        <v>82.26</v>
      </c>
      <c r="H84">
        <f>PPCL_Spot!P84</f>
        <v>0</v>
      </c>
      <c r="I84">
        <f>Bawana_NG!P84</f>
        <v>102.20600757782898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1177.9286392334952</v>
      </c>
      <c r="P84" s="36">
        <v>118.51548305956781</v>
      </c>
      <c r="Q84" s="36">
        <v>38.29</v>
      </c>
      <c r="R84" s="38">
        <v>0</v>
      </c>
      <c r="S84" s="38">
        <v>7.6700000000000017</v>
      </c>
      <c r="T84" s="37">
        <f>SUMPRODUCT(LTA!J84:AN84,LTA!J$101:AN$101,LTA!J$103:AN$103)</f>
        <v>130.01</v>
      </c>
      <c r="U84" s="37">
        <f>SUMPRODUCT(LTA!J84:AN84,LTA!J$102:AN$102,LTA!J$103:AN$103)</f>
        <v>171.07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1194.1699999999996</v>
      </c>
      <c r="AB84" s="75">
        <f>-STOA!N84</f>
        <v>0</v>
      </c>
      <c r="AC84">
        <f t="shared" si="3"/>
        <v>27.89729869581365</v>
      </c>
      <c r="AD84">
        <f t="shared" si="4"/>
        <v>2933.6933516682943</v>
      </c>
      <c r="AE84">
        <f>'IDT-1'!B84</f>
        <v>0</v>
      </c>
      <c r="AF84" s="24"/>
      <c r="AG84">
        <f t="shared" si="5"/>
        <v>2933.6933516682943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-179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5.2108280000000002</v>
      </c>
      <c r="E85">
        <f>GT_NG!P85</f>
        <v>13.259692493216761</v>
      </c>
      <c r="F85">
        <f>GT_Spot!P85</f>
        <v>0</v>
      </c>
      <c r="G85">
        <f>PPCL_NG!P85</f>
        <v>82.26</v>
      </c>
      <c r="H85">
        <f>PPCL_Spot!P85</f>
        <v>0</v>
      </c>
      <c r="I85">
        <f>Bawana_NG!P85</f>
        <v>102.20600757782898</v>
      </c>
      <c r="J85">
        <f>Bawana_RLNG!P85</f>
        <v>0</v>
      </c>
      <c r="K85">
        <f>Bawana_Spot!P85</f>
        <v>100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1161.0444294422257</v>
      </c>
      <c r="P85" s="36">
        <v>118.51548305956781</v>
      </c>
      <c r="Q85" s="36">
        <v>38.29</v>
      </c>
      <c r="R85" s="38">
        <v>0</v>
      </c>
      <c r="S85" s="38">
        <v>7.6700000000000017</v>
      </c>
      <c r="T85" s="37">
        <f>SUMPRODUCT(LTA!J85:AN85,LTA!J$101:AN$101,LTA!J$103:AN$103)</f>
        <v>130.01</v>
      </c>
      <c r="U85" s="37">
        <f>SUMPRODUCT(LTA!J85:AN85,LTA!J$102:AN$102,LTA!J$103:AN$103)</f>
        <v>170.67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1194.1699999999996</v>
      </c>
      <c r="AB85" s="75">
        <f>-STOA!N85</f>
        <v>0</v>
      </c>
      <c r="AC85">
        <f t="shared" si="3"/>
        <v>27.167601450549647</v>
      </c>
      <c r="AD85">
        <f t="shared" si="4"/>
        <v>2986.1388391222895</v>
      </c>
      <c r="AE85">
        <f>'IDT-1'!B85</f>
        <v>0</v>
      </c>
      <c r="AF85" s="24"/>
      <c r="AG85">
        <f t="shared" si="5"/>
        <v>2986.1388391222895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-110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5.2108280000000002</v>
      </c>
      <c r="E86">
        <f>GT_NG!P86</f>
        <v>13.259692493216761</v>
      </c>
      <c r="F86">
        <f>GT_Spot!P86</f>
        <v>0</v>
      </c>
      <c r="G86">
        <f>PPCL_NG!P86</f>
        <v>82.26</v>
      </c>
      <c r="H86">
        <f>PPCL_Spot!P86</f>
        <v>0</v>
      </c>
      <c r="I86">
        <f>Bawana_NG!P86</f>
        <v>102.20600757782898</v>
      </c>
      <c r="J86">
        <f>Bawana_RLNG!P86</f>
        <v>0</v>
      </c>
      <c r="K86">
        <f>Bawana_Spot!P86</f>
        <v>100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1210.4821800169307</v>
      </c>
      <c r="P86" s="36">
        <v>118.51548305956781</v>
      </c>
      <c r="Q86" s="36">
        <v>38.29</v>
      </c>
      <c r="R86" s="38">
        <v>0</v>
      </c>
      <c r="S86" s="38">
        <v>7.6700000000000017</v>
      </c>
      <c r="T86" s="37">
        <f>SUMPRODUCT(LTA!J86:AN86,LTA!J$101:AN$101,LTA!J$103:AN$103)</f>
        <v>130.01</v>
      </c>
      <c r="U86" s="37">
        <f>SUMPRODUCT(LTA!J86:AN86,LTA!J$102:AN$102,LTA!J$103:AN$103)</f>
        <v>170.76999999999998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1194.1699999999996</v>
      </c>
      <c r="AB86" s="75">
        <f>-STOA!N86</f>
        <v>0</v>
      </c>
      <c r="AC86">
        <f t="shared" si="3"/>
        <v>27.456651189503827</v>
      </c>
      <c r="AD86">
        <f t="shared" si="4"/>
        <v>3050.3875399580402</v>
      </c>
      <c r="AE86">
        <f>'IDT-1'!B86</f>
        <v>0</v>
      </c>
      <c r="AF86" s="24"/>
      <c r="AG86">
        <f t="shared" si="5"/>
        <v>3050.3875399580402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-95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5.2108280000000002</v>
      </c>
      <c r="E87">
        <f>GT_NG!P87</f>
        <v>13.259692493216761</v>
      </c>
      <c r="F87">
        <f>GT_Spot!P87</f>
        <v>0</v>
      </c>
      <c r="G87">
        <f>PPCL_NG!P87</f>
        <v>82.26</v>
      </c>
      <c r="H87">
        <f>PPCL_Spot!P87</f>
        <v>0</v>
      </c>
      <c r="I87">
        <f>Bawana_NG!P87</f>
        <v>102.20600757782898</v>
      </c>
      <c r="J87">
        <f>Bawana_RLNG!P87</f>
        <v>0</v>
      </c>
      <c r="K87">
        <f>Bawana_Spot!P87</f>
        <v>100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1249.5083997480619</v>
      </c>
      <c r="P87" s="36">
        <v>118.51548305956781</v>
      </c>
      <c r="Q87" s="36">
        <v>38.29</v>
      </c>
      <c r="R87" s="38">
        <v>0</v>
      </c>
      <c r="S87" s="38">
        <v>7.6700000000000017</v>
      </c>
      <c r="T87" s="37">
        <f>SUMPRODUCT(LTA!J87:AN87,LTA!J$101:AN$101,LTA!J$103:AN$103)</f>
        <v>130.01</v>
      </c>
      <c r="U87" s="37">
        <f>SUMPRODUCT(LTA!J87:AN87,LTA!J$102:AN$102,LTA!J$103:AN$103)</f>
        <v>172.39000000000001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1192.2399999999998</v>
      </c>
      <c r="AB87" s="75">
        <f>-STOA!N87</f>
        <v>0</v>
      </c>
      <c r="AC87">
        <f t="shared" si="3"/>
        <v>27.798809750695114</v>
      </c>
      <c r="AD87">
        <f t="shared" si="4"/>
        <v>3086.7616011279806</v>
      </c>
      <c r="AE87">
        <f>'IDT-1'!B87</f>
        <v>0</v>
      </c>
      <c r="AF87" s="24"/>
      <c r="AG87">
        <f t="shared" si="5"/>
        <v>3086.7616011279806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-97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5.2108280000000002</v>
      </c>
      <c r="E88">
        <f>GT_NG!P88</f>
        <v>13.259692493216761</v>
      </c>
      <c r="F88">
        <f>GT_Spot!P88</f>
        <v>0</v>
      </c>
      <c r="G88">
        <f>PPCL_NG!P88</f>
        <v>82.26</v>
      </c>
      <c r="H88">
        <f>PPCL_Spot!P88</f>
        <v>0</v>
      </c>
      <c r="I88">
        <f>Bawana_NG!P88</f>
        <v>102.20600757782898</v>
      </c>
      <c r="J88">
        <f>Bawana_RLNG!P88</f>
        <v>0</v>
      </c>
      <c r="K88">
        <f>Bawana_Spot!P88</f>
        <v>100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1276.940711703538</v>
      </c>
      <c r="P88" s="36">
        <v>118.51548305956781</v>
      </c>
      <c r="Q88" s="36">
        <v>38.29</v>
      </c>
      <c r="R88" s="38">
        <v>0</v>
      </c>
      <c r="S88" s="38">
        <v>7.6700000000000017</v>
      </c>
      <c r="T88" s="37">
        <f>SUMPRODUCT(LTA!J88:AN88,LTA!J$101:AN$101,LTA!J$103:AN$103)</f>
        <v>130.01</v>
      </c>
      <c r="U88" s="37">
        <f>SUMPRODUCT(LTA!J88:AN88,LTA!J$102:AN$102,LTA!J$103:AN$103)</f>
        <v>172.19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1192.2399999999998</v>
      </c>
      <c r="AB88" s="75">
        <f>-STOA!N88</f>
        <v>0</v>
      </c>
      <c r="AC88">
        <f t="shared" si="3"/>
        <v>27.587060969426879</v>
      </c>
      <c r="AD88">
        <f t="shared" si="4"/>
        <v>3166.2056618647243</v>
      </c>
      <c r="AE88">
        <f>'IDT-1'!B88</f>
        <v>0</v>
      </c>
      <c r="AF88" s="24"/>
      <c r="AG88">
        <f t="shared" si="5"/>
        <v>3166.2056618647243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-45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5.2108280000000002</v>
      </c>
      <c r="E89">
        <f>GT_NG!P89</f>
        <v>13.259692493216761</v>
      </c>
      <c r="F89">
        <f>GT_Spot!P89</f>
        <v>0</v>
      </c>
      <c r="G89">
        <f>PPCL_NG!P89</f>
        <v>82.26</v>
      </c>
      <c r="H89">
        <f>PPCL_Spot!P89</f>
        <v>0</v>
      </c>
      <c r="I89">
        <f>Bawana_NG!P89</f>
        <v>102.20600757782898</v>
      </c>
      <c r="J89">
        <f>Bawana_RLNG!P89</f>
        <v>0</v>
      </c>
      <c r="K89">
        <f>Bawana_Spot!P89</f>
        <v>200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1279.9373526270408</v>
      </c>
      <c r="P89" s="36">
        <v>118.51548305956781</v>
      </c>
      <c r="Q89" s="36">
        <v>38.29</v>
      </c>
      <c r="R89" s="38">
        <v>0</v>
      </c>
      <c r="S89" s="38">
        <v>7.6700000000000017</v>
      </c>
      <c r="T89" s="37">
        <f>SUMPRODUCT(LTA!J89:AN89,LTA!J$101:AN$101,LTA!J$103:AN$103)</f>
        <v>130.01</v>
      </c>
      <c r="U89" s="37">
        <f>SUMPRODUCT(LTA!J89:AN89,LTA!J$102:AN$102,LTA!J$103:AN$103)</f>
        <v>183.4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1192.2399999999998</v>
      </c>
      <c r="AB89" s="75">
        <f>-STOA!N89</f>
        <v>0</v>
      </c>
      <c r="AC89">
        <f t="shared" si="3"/>
        <v>28.639579488158081</v>
      </c>
      <c r="AD89">
        <f t="shared" si="4"/>
        <v>3268.3597842694958</v>
      </c>
      <c r="AE89">
        <f>'IDT-1'!B89</f>
        <v>0</v>
      </c>
      <c r="AF89" s="24"/>
      <c r="AG89">
        <f t="shared" si="5"/>
        <v>3268.3597842694958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-56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5.2108280000000002</v>
      </c>
      <c r="E90">
        <f>GT_NG!P90</f>
        <v>13.259692493216761</v>
      </c>
      <c r="F90">
        <f>GT_Spot!P90</f>
        <v>0</v>
      </c>
      <c r="G90">
        <f>PPCL_NG!P90</f>
        <v>82.26</v>
      </c>
      <c r="H90">
        <f>PPCL_Spot!P90</f>
        <v>0</v>
      </c>
      <c r="I90">
        <f>Bawana_NG!P90</f>
        <v>102.20600757782898</v>
      </c>
      <c r="J90">
        <f>Bawana_RLNG!P90</f>
        <v>0</v>
      </c>
      <c r="K90">
        <f>Bawana_Spot!P90</f>
        <v>200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1287.4193740213905</v>
      </c>
      <c r="P90" s="36">
        <v>118.51548305956781</v>
      </c>
      <c r="Q90" s="36">
        <v>38.29</v>
      </c>
      <c r="R90" s="38">
        <v>0</v>
      </c>
      <c r="S90" s="38">
        <v>7.6700000000000017</v>
      </c>
      <c r="T90" s="37">
        <f>SUMPRODUCT(LTA!J90:AN90,LTA!J$101:AN$101,LTA!J$103:AN$103)</f>
        <v>130.01</v>
      </c>
      <c r="U90" s="37">
        <f>SUMPRODUCT(LTA!J90:AN90,LTA!J$102:AN$102,LTA!J$103:AN$103)</f>
        <v>183.20000000000002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42.72</v>
      </c>
      <c r="Z90" s="34">
        <f>IEX!N90</f>
        <v>0</v>
      </c>
      <c r="AA90" s="75">
        <f>STOA!H90</f>
        <v>1192.2399999999998</v>
      </c>
      <c r="AB90" s="75">
        <f>-STOA!N90</f>
        <v>0</v>
      </c>
      <c r="AC90">
        <f t="shared" si="3"/>
        <v>28.767053947499498</v>
      </c>
      <c r="AD90">
        <f t="shared" si="4"/>
        <v>3353.7043312045039</v>
      </c>
      <c r="AE90">
        <f>'IDT-1'!B90</f>
        <v>0</v>
      </c>
      <c r="AF90" s="24"/>
      <c r="AG90">
        <f t="shared" si="5"/>
        <v>3353.7043312045039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-21</v>
      </c>
      <c r="AM90" s="34">
        <f>RTM_PXI!H90</f>
        <v>0</v>
      </c>
      <c r="AN90" s="34">
        <f>RTM_PXI!N90</f>
        <v>0</v>
      </c>
      <c r="AO90" s="147">
        <f>GDAM_IEX!H90</f>
        <v>0.47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5.2108280000000002</v>
      </c>
      <c r="E91">
        <f>GT_NG!P91</f>
        <v>13.259692493216761</v>
      </c>
      <c r="F91">
        <f>GT_Spot!P91</f>
        <v>0</v>
      </c>
      <c r="G91">
        <f>PPCL_NG!P91</f>
        <v>82.26</v>
      </c>
      <c r="H91">
        <f>PPCL_Spot!P91</f>
        <v>0</v>
      </c>
      <c r="I91">
        <f>Bawana_NG!P91</f>
        <v>102.20600757782898</v>
      </c>
      <c r="J91">
        <f>Bawana_RLNG!P91</f>
        <v>0</v>
      </c>
      <c r="K91">
        <f>Bawana_Spot!P91</f>
        <v>250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1289.028768863237</v>
      </c>
      <c r="P91" s="36">
        <v>118.51548305956781</v>
      </c>
      <c r="Q91" s="36">
        <v>38.29</v>
      </c>
      <c r="R91" s="38">
        <v>0</v>
      </c>
      <c r="S91" s="38">
        <v>7.6700000000000017</v>
      </c>
      <c r="T91" s="37">
        <f>SUMPRODUCT(LTA!J91:AN91,LTA!J$101:AN$101,LTA!J$103:AN$103)</f>
        <v>130.01</v>
      </c>
      <c r="U91" s="37">
        <f>SUMPRODUCT(LTA!J91:AN91,LTA!J$102:AN$102,LTA!J$103:AN$103)</f>
        <v>186.28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108.47</v>
      </c>
      <c r="Z91" s="34">
        <f>IEX!N91</f>
        <v>0</v>
      </c>
      <c r="AA91" s="75">
        <f>STOA!H91</f>
        <v>1193.2099999999998</v>
      </c>
      <c r="AB91" s="75">
        <f>-STOA!N91</f>
        <v>0</v>
      </c>
      <c r="AC91">
        <f t="shared" si="3"/>
        <v>30.106961699991906</v>
      </c>
      <c r="AD91">
        <f t="shared" si="4"/>
        <v>3437.5638182938583</v>
      </c>
      <c r="AE91">
        <f>'IDT-1'!B91</f>
        <v>0</v>
      </c>
      <c r="AF91" s="24"/>
      <c r="AG91">
        <f t="shared" si="5"/>
        <v>3437.5638182938583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-58</v>
      </c>
      <c r="AM91" s="34">
        <f>RTM_PXI!H91</f>
        <v>0</v>
      </c>
      <c r="AN91" s="34">
        <f>RTM_PXI!N91</f>
        <v>0</v>
      </c>
      <c r="AO91" s="147">
        <f>GDAM_IEX!H91</f>
        <v>1.26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5.2108280000000002</v>
      </c>
      <c r="E92">
        <f>GT_NG!P92</f>
        <v>14.226807140766756</v>
      </c>
      <c r="F92">
        <f>GT_Spot!P92</f>
        <v>0</v>
      </c>
      <c r="G92">
        <f>PPCL_NG!P92</f>
        <v>82.26</v>
      </c>
      <c r="H92">
        <f>PPCL_Spot!P92</f>
        <v>0</v>
      </c>
      <c r="I92">
        <f>Bawana_NG!P92</f>
        <v>102.20600757782898</v>
      </c>
      <c r="J92">
        <f>Bawana_RLNG!P92</f>
        <v>0</v>
      </c>
      <c r="K92">
        <f>Bawana_Spot!P92</f>
        <v>250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1289.028768863237</v>
      </c>
      <c r="P92" s="36">
        <v>118.51548305956781</v>
      </c>
      <c r="Q92" s="36">
        <v>38.29</v>
      </c>
      <c r="R92" s="38">
        <v>0</v>
      </c>
      <c r="S92" s="38">
        <v>7.6700000000000017</v>
      </c>
      <c r="T92" s="37">
        <f>SUMPRODUCT(LTA!J92:AN92,LTA!J$101:AN$101,LTA!J$103:AN$103)</f>
        <v>130.01</v>
      </c>
      <c r="U92" s="37">
        <f>SUMPRODUCT(LTA!J92:AN92,LTA!J$102:AN$102,LTA!J$103:AN$103)</f>
        <v>186.28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177.79</v>
      </c>
      <c r="Z92" s="34">
        <f>IEX!N92</f>
        <v>0</v>
      </c>
      <c r="AA92" s="75">
        <f>STOA!H92</f>
        <v>1193.2099999999998</v>
      </c>
      <c r="AB92" s="75">
        <f>-STOA!N92</f>
        <v>0</v>
      </c>
      <c r="AC92">
        <f t="shared" si="3"/>
        <v>30.822017671179772</v>
      </c>
      <c r="AD92">
        <f t="shared" si="4"/>
        <v>3493.8558769702204</v>
      </c>
      <c r="AE92">
        <f>'IDT-1'!B92</f>
        <v>0</v>
      </c>
      <c r="AF92" s="24"/>
      <c r="AG92">
        <f t="shared" si="5"/>
        <v>3493.8558769702204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-72</v>
      </c>
      <c r="AM92" s="34">
        <f>RTM_PXI!H92</f>
        <v>0</v>
      </c>
      <c r="AN92" s="34">
        <f>RTM_PXI!N92</f>
        <v>0</v>
      </c>
      <c r="AO92" s="147">
        <f>GDAM_IEX!H92</f>
        <v>1.98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5.2108280000000002</v>
      </c>
      <c r="E93">
        <f>GT_NG!P93</f>
        <v>14.226807140766756</v>
      </c>
      <c r="F93">
        <f>GT_Spot!P93</f>
        <v>0</v>
      </c>
      <c r="G93">
        <f>PPCL_NG!P93</f>
        <v>82.26</v>
      </c>
      <c r="H93">
        <f>PPCL_Spot!P93</f>
        <v>0</v>
      </c>
      <c r="I93">
        <f>Bawana_NG!P93</f>
        <v>102.20600757782898</v>
      </c>
      <c r="J93">
        <f>Bawana_RLNG!P93</f>
        <v>0</v>
      </c>
      <c r="K93">
        <f>Bawana_Spot!P93</f>
        <v>177.42820967660563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1288.7569206711078</v>
      </c>
      <c r="P93" s="36">
        <v>118.51548305956781</v>
      </c>
      <c r="Q93" s="36">
        <v>38.29</v>
      </c>
      <c r="R93" s="38">
        <v>0</v>
      </c>
      <c r="S93" s="38">
        <v>7.6700000000000017</v>
      </c>
      <c r="T93" s="37">
        <f>SUMPRODUCT(LTA!J93:AN93,LTA!J$101:AN$101,LTA!J$103:AN$103)</f>
        <v>130.01</v>
      </c>
      <c r="U93" s="37">
        <f>SUMPRODUCT(LTA!J93:AN93,LTA!J$102:AN$102,LTA!J$103:AN$103)</f>
        <v>184.78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215.23</v>
      </c>
      <c r="Z93" s="34">
        <f>IEX!N93</f>
        <v>0</v>
      </c>
      <c r="AA93" s="75">
        <f>STOA!H93</f>
        <v>1193.2099999999998</v>
      </c>
      <c r="AB93" s="75">
        <f>-STOA!N93</f>
        <v>0</v>
      </c>
      <c r="AC93">
        <f t="shared" si="3"/>
        <v>30.339256795426707</v>
      </c>
      <c r="AD93">
        <f t="shared" si="4"/>
        <v>3479.0449993304505</v>
      </c>
      <c r="AE93">
        <f>'IDT-1'!B93</f>
        <v>0</v>
      </c>
      <c r="AF93" s="24"/>
      <c r="AG93">
        <f t="shared" si="5"/>
        <v>3479.0449993304505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-51</v>
      </c>
      <c r="AM93" s="34">
        <f>RTM_PXI!H93</f>
        <v>0</v>
      </c>
      <c r="AN93" s="34">
        <f>RTM_PXI!N93</f>
        <v>0</v>
      </c>
      <c r="AO93" s="147">
        <f>GDAM_IEX!H93</f>
        <v>2.59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5.2108280000000002</v>
      </c>
      <c r="E94">
        <f>GT_NG!P94</f>
        <v>14.226807140766756</v>
      </c>
      <c r="F94">
        <f>GT_Spot!P94</f>
        <v>0</v>
      </c>
      <c r="G94">
        <f>PPCL_NG!P94</f>
        <v>82.26</v>
      </c>
      <c r="H94">
        <f>PPCL_Spot!P94</f>
        <v>0</v>
      </c>
      <c r="I94">
        <f>Bawana_NG!P94</f>
        <v>102.20600757782898</v>
      </c>
      <c r="J94">
        <f>Bawana_RLNG!P94</f>
        <v>0</v>
      </c>
      <c r="K94">
        <f>Bawana_Spot!P94</f>
        <v>177.42824335428941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1285.6840568957316</v>
      </c>
      <c r="P94" s="36">
        <v>118.51548305956781</v>
      </c>
      <c r="Q94" s="36">
        <v>38.29</v>
      </c>
      <c r="R94" s="38">
        <v>0</v>
      </c>
      <c r="S94" s="38">
        <v>7.6700000000000017</v>
      </c>
      <c r="T94" s="37">
        <f>SUMPRODUCT(LTA!J94:AN94,LTA!J$101:AN$101,LTA!J$103:AN$103)</f>
        <v>130.01</v>
      </c>
      <c r="U94" s="37">
        <f>SUMPRODUCT(LTA!J94:AN94,LTA!J$102:AN$102,LTA!J$103:AN$103)</f>
        <v>184.78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220.03</v>
      </c>
      <c r="Z94" s="34">
        <f>IEX!N94</f>
        <v>0</v>
      </c>
      <c r="AA94" s="75">
        <f>STOA!H94</f>
        <v>1193.2099999999998</v>
      </c>
      <c r="AB94" s="75">
        <f>-STOA!N94</f>
        <v>0</v>
      </c>
      <c r="AC94">
        <f t="shared" si="3"/>
        <v>30.26881428763231</v>
      </c>
      <c r="AD94">
        <f t="shared" si="4"/>
        <v>3492.8226117405525</v>
      </c>
      <c r="AE94">
        <f>'IDT-1'!B94</f>
        <v>0</v>
      </c>
      <c r="AF94" s="24"/>
      <c r="AG94">
        <f t="shared" si="5"/>
        <v>3492.8226117405525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-40</v>
      </c>
      <c r="AM94" s="34">
        <f>RTM_PXI!H94</f>
        <v>0</v>
      </c>
      <c r="AN94" s="34">
        <f>RTM_PXI!N94</f>
        <v>0</v>
      </c>
      <c r="AO94" s="147">
        <f>GDAM_IEX!H94</f>
        <v>3.57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5.2108280000000002</v>
      </c>
      <c r="E95">
        <f>GT_NG!P95</f>
        <v>14.226807140766756</v>
      </c>
      <c r="F95">
        <f>GT_Spot!P95</f>
        <v>0</v>
      </c>
      <c r="G95">
        <f>PPCL_NG!P95</f>
        <v>82.26</v>
      </c>
      <c r="H95">
        <f>PPCL_Spot!P95</f>
        <v>0</v>
      </c>
      <c r="I95">
        <f>Bawana_NG!P95</f>
        <v>102.20600757782898</v>
      </c>
      <c r="J95">
        <f>Bawana_RLNG!P95</f>
        <v>0</v>
      </c>
      <c r="K95">
        <f>Bawana_Spot!P95</f>
        <v>247.42791207122065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1291.2138075025207</v>
      </c>
      <c r="P95" s="36">
        <v>118.51548305956781</v>
      </c>
      <c r="Q95" s="36">
        <v>38.29</v>
      </c>
      <c r="R95" s="38">
        <v>0</v>
      </c>
      <c r="S95" s="38">
        <v>7.6700000000000017</v>
      </c>
      <c r="T95" s="37">
        <f>SUMPRODUCT(LTA!J95:AN95,LTA!J$101:AN$101,LTA!J$103:AN$103)</f>
        <v>130.01</v>
      </c>
      <c r="U95" s="37">
        <f>SUMPRODUCT(LTA!J95:AN95,LTA!J$102:AN$102,LTA!J$103:AN$103)</f>
        <v>184.26999999999998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209.59</v>
      </c>
      <c r="Z95" s="34">
        <f>IEX!N95</f>
        <v>0</v>
      </c>
      <c r="AA95" s="75">
        <f>STOA!H95</f>
        <v>1193.1599999999999</v>
      </c>
      <c r="AB95" s="75">
        <f>-STOA!N95</f>
        <v>0</v>
      </c>
      <c r="AC95">
        <f t="shared" si="3"/>
        <v>30.477475100955999</v>
      </c>
      <c r="AD95">
        <f t="shared" si="4"/>
        <v>3597.793370250949</v>
      </c>
      <c r="AE95">
        <f>'IDT-1'!B95</f>
        <v>0</v>
      </c>
      <c r="AF95" s="24"/>
      <c r="AG95">
        <f t="shared" si="5"/>
        <v>3597.793370250949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4.22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5.2108280000000002</v>
      </c>
      <c r="E96">
        <f>GT_NG!P96</f>
        <v>14.226807140766756</v>
      </c>
      <c r="F96">
        <f>GT_Spot!P96</f>
        <v>0</v>
      </c>
      <c r="G96">
        <f>PPCL_NG!P96</f>
        <v>82.26</v>
      </c>
      <c r="H96">
        <f>PPCL_Spot!P96</f>
        <v>0</v>
      </c>
      <c r="I96">
        <f>Bawana_NG!P96</f>
        <v>102.20600757782898</v>
      </c>
      <c r="J96">
        <f>Bawana_RLNG!P96</f>
        <v>0</v>
      </c>
      <c r="K96">
        <f>Bawana_Spot!P96</f>
        <v>247.42791207122065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1291.2138075025207</v>
      </c>
      <c r="P96" s="36">
        <v>118.51548305956781</v>
      </c>
      <c r="Q96" s="36">
        <v>38.29</v>
      </c>
      <c r="R96" s="38">
        <v>0</v>
      </c>
      <c r="S96" s="38">
        <v>7.6700000000000017</v>
      </c>
      <c r="T96" s="37">
        <f>SUMPRODUCT(LTA!J96:AN96,LTA!J$101:AN$101,LTA!J$103:AN$103)</f>
        <v>130.01</v>
      </c>
      <c r="U96" s="37">
        <f>SUMPRODUCT(LTA!J96:AN96,LTA!J$102:AN$102,LTA!J$103:AN$103)</f>
        <v>184.26999999999998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202.15</v>
      </c>
      <c r="Z96" s="34">
        <f>IEX!N96</f>
        <v>0</v>
      </c>
      <c r="AA96" s="75">
        <f>STOA!H96</f>
        <v>1193.1599999999999</v>
      </c>
      <c r="AB96" s="75">
        <f>-STOA!N96</f>
        <v>0</v>
      </c>
      <c r="AC96">
        <f t="shared" si="3"/>
        <v>30.416911100956</v>
      </c>
      <c r="AD96">
        <f t="shared" si="4"/>
        <v>3590.6439342509489</v>
      </c>
      <c r="AE96">
        <f>'IDT-1'!B96</f>
        <v>0</v>
      </c>
      <c r="AF96" s="24"/>
      <c r="AG96">
        <f t="shared" si="5"/>
        <v>3590.6439342509489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4.45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5.2108280000000002</v>
      </c>
      <c r="E97">
        <f>GT_NG!P97</f>
        <v>14.226807140766756</v>
      </c>
      <c r="F97">
        <f>GT_Spot!P97</f>
        <v>0</v>
      </c>
      <c r="G97">
        <f>PPCL_NG!P97</f>
        <v>82.26</v>
      </c>
      <c r="H97">
        <f>PPCL_Spot!P97</f>
        <v>0</v>
      </c>
      <c r="I97">
        <f>Bawana_NG!P97</f>
        <v>102.20600757782898</v>
      </c>
      <c r="J97">
        <f>Bawana_RLNG!P97</f>
        <v>0</v>
      </c>
      <c r="K97">
        <f>Bawana_Spot!P97</f>
        <v>247.42791207122065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1288.8598051244282</v>
      </c>
      <c r="P97" s="36">
        <v>118.51548305956781</v>
      </c>
      <c r="Q97" s="36">
        <v>38.29</v>
      </c>
      <c r="R97" s="38">
        <v>0</v>
      </c>
      <c r="S97" s="38">
        <v>7.6700000000000017</v>
      </c>
      <c r="T97" s="37">
        <f>SUMPRODUCT(LTA!J97:AN97,LTA!J$101:AN$101,LTA!J$103:AN$103)</f>
        <v>130.01</v>
      </c>
      <c r="U97" s="37">
        <f>SUMPRODUCT(LTA!J97:AN97,LTA!J$102:AN$102,LTA!J$103:AN$103)</f>
        <v>184.26999999999998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199.01</v>
      </c>
      <c r="Z97" s="34">
        <f>IEX!N97</f>
        <v>0</v>
      </c>
      <c r="AA97" s="75">
        <f>STOA!H97</f>
        <v>1193.1599999999999</v>
      </c>
      <c r="AB97" s="75">
        <f>-STOA!N97</f>
        <v>0</v>
      </c>
      <c r="AC97">
        <f t="shared" si="3"/>
        <v>30.495333480980026</v>
      </c>
      <c r="AD97">
        <f t="shared" si="4"/>
        <v>3599.9015094928322</v>
      </c>
      <c r="AE97">
        <f>'IDT-1'!B97</f>
        <v>0</v>
      </c>
      <c r="AF97" s="24"/>
      <c r="AG97">
        <f t="shared" si="5"/>
        <v>3599.9015094928322</v>
      </c>
      <c r="AI97" s="34">
        <f>PXIL!H97</f>
        <v>0</v>
      </c>
      <c r="AJ97" s="34">
        <f>PXIL!N97</f>
        <v>0</v>
      </c>
      <c r="AK97" s="34">
        <f>RTM_IEX!H97</f>
        <v>14.89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4.3899999999999997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5.2108280000000002</v>
      </c>
      <c r="E98">
        <f>GT_NG!P98</f>
        <v>14.808871197042935</v>
      </c>
      <c r="F98">
        <f>GT_Spot!P98</f>
        <v>0</v>
      </c>
      <c r="G98">
        <f>PPCL_NG!P98</f>
        <v>82.26</v>
      </c>
      <c r="H98">
        <f>PPCL_Spot!P98</f>
        <v>0</v>
      </c>
      <c r="I98">
        <f>Bawana_NG!P98</f>
        <v>102.20600757782898</v>
      </c>
      <c r="J98">
        <f>Bawana_RLNG!P98</f>
        <v>0</v>
      </c>
      <c r="K98">
        <f>Bawana_Spot!P98</f>
        <v>247.42791207122065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1288.8598051244282</v>
      </c>
      <c r="P98" s="36">
        <v>118.51548305956781</v>
      </c>
      <c r="Q98" s="36">
        <v>38.29</v>
      </c>
      <c r="R98" s="38">
        <v>0</v>
      </c>
      <c r="S98" s="38">
        <v>7.6700000000000017</v>
      </c>
      <c r="T98" s="37">
        <f>SUMPRODUCT(LTA!J98:AN98,LTA!J$101:AN$101,LTA!J$103:AN$103)</f>
        <v>130.01</v>
      </c>
      <c r="U98" s="37">
        <f>SUMPRODUCT(LTA!J98:AN98,LTA!J$102:AN$102,LTA!J$103:AN$103)</f>
        <v>184.26999999999998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177.39</v>
      </c>
      <c r="Z98" s="34">
        <f>IEX!N98</f>
        <v>0</v>
      </c>
      <c r="AA98" s="75">
        <f>STOA!H98</f>
        <v>1193.1599999999999</v>
      </c>
      <c r="AB98" s="75">
        <f>-STOA!N98</f>
        <v>0</v>
      </c>
      <c r="AC98">
        <f t="shared" si="3"/>
        <v>30.329282819052739</v>
      </c>
      <c r="AD98">
        <f t="shared" si="4"/>
        <v>3580.2996242110357</v>
      </c>
      <c r="AE98">
        <f>'IDT-1'!B98</f>
        <v>0</v>
      </c>
      <c r="AF98" s="24"/>
      <c r="AG98">
        <f t="shared" si="5"/>
        <v>3580.2996242110357</v>
      </c>
      <c r="AI98" s="34">
        <f>PXIL!H98</f>
        <v>0</v>
      </c>
      <c r="AJ98" s="34">
        <f>PXIL!N98</f>
        <v>0</v>
      </c>
      <c r="AK98" s="34">
        <f>RTM_IEX!H98</f>
        <v>16.5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4.05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0.12408362399999982</v>
      </c>
      <c r="E99">
        <f t="shared" si="6"/>
        <v>0.31457441692463578</v>
      </c>
      <c r="F99">
        <f t="shared" si="6"/>
        <v>0</v>
      </c>
      <c r="G99">
        <f t="shared" si="6"/>
        <v>1.9558150000000036</v>
      </c>
      <c r="H99">
        <f t="shared" si="6"/>
        <v>0</v>
      </c>
      <c r="I99">
        <f t="shared" si="6"/>
        <v>2.4009462130385488</v>
      </c>
      <c r="J99">
        <f t="shared" si="6"/>
        <v>0</v>
      </c>
      <c r="K99">
        <f t="shared" si="6"/>
        <v>2.8966645253289434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27.872673089359978</v>
      </c>
      <c r="P99" s="36">
        <f t="shared" si="6"/>
        <v>2.8447381033778538</v>
      </c>
      <c r="Q99" s="36">
        <f t="shared" si="6"/>
        <v>0.89097999999999911</v>
      </c>
      <c r="R99" s="38">
        <f t="shared" si="6"/>
        <v>0.49965750000000003</v>
      </c>
      <c r="S99" s="38">
        <f t="shared" si="6"/>
        <v>0.18123249999999971</v>
      </c>
      <c r="T99" s="37">
        <f t="shared" si="6"/>
        <v>7.336424999999994</v>
      </c>
      <c r="U99" s="37">
        <f t="shared" si="6"/>
        <v>4.4456150000000045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3.8420424999999994</v>
      </c>
      <c r="Z99" s="34">
        <f t="shared" si="6"/>
        <v>0</v>
      </c>
      <c r="AA99" s="75">
        <f t="shared" si="6"/>
        <v>13.768185000000001</v>
      </c>
      <c r="AB99" s="75">
        <f t="shared" si="6"/>
        <v>0</v>
      </c>
      <c r="AC99">
        <f t="shared" si="6"/>
        <v>0.61476610671825871</v>
      </c>
      <c r="AD99">
        <f t="shared" si="6"/>
        <v>72.018341365311699</v>
      </c>
      <c r="AE99">
        <f t="shared" si="6"/>
        <v>0</v>
      </c>
      <c r="AG99">
        <f t="shared" si="6"/>
        <v>72.018341365311699</v>
      </c>
      <c r="AI99">
        <f t="shared" si="6"/>
        <v>0</v>
      </c>
      <c r="AJ99">
        <f t="shared" si="6"/>
        <v>0</v>
      </c>
      <c r="AK99">
        <f t="shared" si="6"/>
        <v>2.7167450000000017</v>
      </c>
      <c r="AL99">
        <f t="shared" si="6"/>
        <v>-0.27550000000000002</v>
      </c>
      <c r="AM99">
        <f t="shared" si="6"/>
        <v>0</v>
      </c>
      <c r="AN99">
        <f t="shared" si="6"/>
        <v>0</v>
      </c>
      <c r="AO99">
        <f t="shared" si="6"/>
        <v>0.81823000000000001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45440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2.9139169999999996</v>
      </c>
      <c r="E3">
        <f>GT_NG!Q3</f>
        <v>8.1006731050629206</v>
      </c>
      <c r="F3">
        <f>GT_Spot!Q3</f>
        <v>0</v>
      </c>
      <c r="G3">
        <f>PPCL_NG!Q3</f>
        <v>46.73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47.38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850.83006841019551</v>
      </c>
      <c r="P3" s="36">
        <v>68.537387857768977</v>
      </c>
      <c r="Q3" s="36">
        <v>22.14</v>
      </c>
      <c r="R3" s="38">
        <v>0</v>
      </c>
      <c r="S3" s="38">
        <v>0</v>
      </c>
      <c r="T3" s="37">
        <f>SUMPRODUCT(LTA!J3:AN3,LTA!J$101:AN$101,LTA!J$104:AN$104)</f>
        <v>81.67</v>
      </c>
      <c r="U3" s="37">
        <f>SUMPRODUCT(LTA!J3:AN3,LTA!J$102:AN$102,LTA!J$104:AN$104)</f>
        <v>38.840000000000003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30.3</v>
      </c>
      <c r="Z3" s="34">
        <f>IEX!O3</f>
        <v>0</v>
      </c>
      <c r="AA3" s="75">
        <f>STOA!I3</f>
        <v>232.31</v>
      </c>
      <c r="AB3" s="75">
        <f>-STOA!O3</f>
        <v>0</v>
      </c>
      <c r="AC3">
        <f>SUMIF(B3:AB3,"&gt;0")*$AC$2-SUMIF(B3:AB3,"&lt;0")*($AC$2/(1-$AC$2))+SUMIF(AI3:AR3,"&gt;0")*$AC$2-SUMIF(AI3:AR3,"&lt;0")*($AC$2/(1-$AC$2))</f>
        <v>14.165121022018356</v>
      </c>
      <c r="AD3">
        <f>SUM(B3:AB3,AI3:AV3)-AC3</f>
        <v>1611.9046754388962</v>
      </c>
      <c r="AE3">
        <f>'IDT-1'!C3</f>
        <v>0</v>
      </c>
      <c r="AF3" s="24"/>
      <c r="AG3">
        <f>SUM(AD3:AF3)</f>
        <v>1611.9046754388962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7">
        <f>GDAM_IEX!I3</f>
        <v>168.72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2.9139169999999996</v>
      </c>
      <c r="E4">
        <f>GT_NG!Q4</f>
        <v>8.1006731050629206</v>
      </c>
      <c r="F4">
        <f>GT_Spot!Q4</f>
        <v>0</v>
      </c>
      <c r="G4">
        <f>PPCL_NG!Q4</f>
        <v>46.73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47.38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850.83011895646973</v>
      </c>
      <c r="P4" s="36">
        <v>68.537387857768977</v>
      </c>
      <c r="Q4" s="36">
        <v>22.14</v>
      </c>
      <c r="R4" s="38">
        <v>0</v>
      </c>
      <c r="S4" s="38">
        <v>0</v>
      </c>
      <c r="T4" s="37">
        <f>SUMPRODUCT(LTA!J4:AN4,LTA!J$101:AN$101,LTA!J$104:AN$104)</f>
        <v>81.67</v>
      </c>
      <c r="U4" s="37">
        <f>SUMPRODUCT(LTA!J4:AN4,LTA!J$102:AN$102,LTA!J$104:AN$104)</f>
        <v>38.840000000000003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222.64999999999998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13.944601657982613</v>
      </c>
      <c r="AD4">
        <f t="shared" ref="AD4:AD67" si="1">SUM(B4:AB4,AI4:AV4)-AC4</f>
        <v>1595.9152453492065</v>
      </c>
      <c r="AE4">
        <f>'IDT-1'!C4</f>
        <v>0</v>
      </c>
      <c r="AF4" s="24"/>
      <c r="AG4">
        <f t="shared" ref="AG4:AG67" si="2">SUM(AD4:AF4)</f>
        <v>1595.9152453492065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-25</v>
      </c>
      <c r="AM4" s="34">
        <f>RTM_PXI!I4</f>
        <v>0</v>
      </c>
      <c r="AN4" s="34">
        <f>RTM_PXI!O4</f>
        <v>0</v>
      </c>
      <c r="AO4" s="147">
        <f>GDAM_IEX!I4</f>
        <v>187.47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2.9139169999999996</v>
      </c>
      <c r="E5">
        <f>GT_NG!Q5</f>
        <v>8.1006731050629206</v>
      </c>
      <c r="F5">
        <f>GT_Spot!Q5</f>
        <v>0</v>
      </c>
      <c r="G5">
        <f>PPCL_NG!Q5</f>
        <v>46.73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20.41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850.83011895646973</v>
      </c>
      <c r="P5" s="36">
        <v>68.537387857768977</v>
      </c>
      <c r="Q5" s="36">
        <v>22.14</v>
      </c>
      <c r="R5" s="38">
        <v>0</v>
      </c>
      <c r="S5" s="38">
        <v>0</v>
      </c>
      <c r="T5" s="37">
        <f>SUMPRODUCT(LTA!J5:AN5,LTA!J$101:AN$101,LTA!J$104:AN$104)</f>
        <v>81.67</v>
      </c>
      <c r="U5" s="37">
        <f>SUMPRODUCT(LTA!J5:AN5,LTA!J$102:AN$102,LTA!J$104:AN$104)</f>
        <v>38.840000000000003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228.44</v>
      </c>
      <c r="AB5" s="75">
        <f>-STOA!O5</f>
        <v>0</v>
      </c>
      <c r="AC5">
        <f t="shared" si="0"/>
        <v>13.352050714860386</v>
      </c>
      <c r="AD5">
        <f t="shared" si="1"/>
        <v>1576.1777962923286</v>
      </c>
      <c r="AE5">
        <f>'IDT-1'!C5</f>
        <v>0</v>
      </c>
      <c r="AF5" s="24"/>
      <c r="AG5">
        <f t="shared" si="2"/>
        <v>1576.1777962923286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163.32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2.9139169999999996</v>
      </c>
      <c r="E6">
        <f>GT_NG!Q6</f>
        <v>8.1006731050629206</v>
      </c>
      <c r="F6">
        <f>GT_Spot!Q6</f>
        <v>0</v>
      </c>
      <c r="G6">
        <f>PPCL_NG!Q6</f>
        <v>46.73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849.72975783676202</v>
      </c>
      <c r="P6" s="36">
        <v>68.537387857768977</v>
      </c>
      <c r="Q6" s="36">
        <v>22.14</v>
      </c>
      <c r="R6" s="38">
        <v>0</v>
      </c>
      <c r="S6" s="38">
        <v>0</v>
      </c>
      <c r="T6" s="37">
        <f>SUMPRODUCT(LTA!J6:AN6,LTA!J$101:AN$101,LTA!J$104:AN$104)</f>
        <v>81.67</v>
      </c>
      <c r="U6" s="37">
        <f>SUMPRODUCT(LTA!J6:AN6,LTA!J$102:AN$102,LTA!J$104:AN$104)</f>
        <v>38.840000000000003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227.48000000000002</v>
      </c>
      <c r="AB6" s="75">
        <f>-STOA!O6</f>
        <v>0</v>
      </c>
      <c r="AC6">
        <f t="shared" si="0"/>
        <v>13.250995681454842</v>
      </c>
      <c r="AD6">
        <f t="shared" si="1"/>
        <v>1564.2484902060264</v>
      </c>
      <c r="AE6">
        <f>'IDT-1'!C6</f>
        <v>0</v>
      </c>
      <c r="AF6" s="24"/>
      <c r="AG6">
        <f t="shared" si="2"/>
        <v>1564.2484902060264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150.76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2.9139169999999996</v>
      </c>
      <c r="E7">
        <f>GT_NG!Q7</f>
        <v>8.1006731050629206</v>
      </c>
      <c r="F7">
        <f>GT_Spot!Q7</f>
        <v>0</v>
      </c>
      <c r="G7">
        <f>PPCL_NG!Q7</f>
        <v>46.73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851.58486883481896</v>
      </c>
      <c r="P7" s="36">
        <v>68.537387857768977</v>
      </c>
      <c r="Q7" s="36">
        <v>22.14</v>
      </c>
      <c r="R7" s="38">
        <v>0</v>
      </c>
      <c r="S7" s="38">
        <v>0</v>
      </c>
      <c r="T7" s="37">
        <f>SUMPRODUCT(LTA!J7:AN7,LTA!J$101:AN$101,LTA!J$104:AN$104)</f>
        <v>81.67</v>
      </c>
      <c r="U7" s="37">
        <f>SUMPRODUCT(LTA!J7:AN7,LTA!J$102:AN$102,LTA!J$104:AN$104)</f>
        <v>38.840000000000003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247.76999999999998</v>
      </c>
      <c r="AB7" s="75">
        <f>-STOA!O7</f>
        <v>0</v>
      </c>
      <c r="AC7">
        <f t="shared" si="0"/>
        <v>13.388294613838518</v>
      </c>
      <c r="AD7">
        <f t="shared" si="1"/>
        <v>1580.4563022716995</v>
      </c>
      <c r="AE7">
        <f>'IDT-1'!C7</f>
        <v>0</v>
      </c>
      <c r="AF7" s="24"/>
      <c r="AG7">
        <f t="shared" si="2"/>
        <v>1580.4563022716995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144.96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2.9139169999999996</v>
      </c>
      <c r="E8">
        <f>GT_NG!Q8</f>
        <v>8.1006731050629206</v>
      </c>
      <c r="F8">
        <f>GT_Spot!Q8</f>
        <v>0</v>
      </c>
      <c r="G8">
        <f>PPCL_NG!Q8</f>
        <v>46.73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850.47190859720126</v>
      </c>
      <c r="P8" s="36">
        <v>68.537387857768977</v>
      </c>
      <c r="Q8" s="36">
        <v>22.14</v>
      </c>
      <c r="R8" s="38">
        <v>0</v>
      </c>
      <c r="S8" s="38">
        <v>0</v>
      </c>
      <c r="T8" s="37">
        <f>SUMPRODUCT(LTA!J8:AN8,LTA!J$101:AN$101,LTA!J$104:AN$104)</f>
        <v>81.67</v>
      </c>
      <c r="U8" s="37">
        <f>SUMPRODUCT(LTA!J8:AN8,LTA!J$102:AN$102,LTA!J$104:AN$104)</f>
        <v>38.840000000000003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250.67000000000002</v>
      </c>
      <c r="AB8" s="75">
        <f>-STOA!O8</f>
        <v>0</v>
      </c>
      <c r="AC8">
        <f t="shared" si="0"/>
        <v>13.362649747842532</v>
      </c>
      <c r="AD8">
        <f t="shared" si="1"/>
        <v>1577.4289869000779</v>
      </c>
      <c r="AE8">
        <f>'IDT-1'!C8</f>
        <v>0</v>
      </c>
      <c r="AF8" s="24"/>
      <c r="AG8">
        <f t="shared" si="2"/>
        <v>1577.4289869000779</v>
      </c>
      <c r="AI8" s="34">
        <f>PXIL!I8</f>
        <v>0</v>
      </c>
      <c r="AJ8" s="34">
        <f>PXIL!O8</f>
        <v>0</v>
      </c>
      <c r="AK8" s="34">
        <f>RTM_IEX!I8</f>
        <v>9.66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130.46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2.9139169999999996</v>
      </c>
      <c r="E9">
        <f>GT_NG!Q9</f>
        <v>8.1006731050629206</v>
      </c>
      <c r="F9">
        <f>GT_Spot!Q9</f>
        <v>0</v>
      </c>
      <c r="G9">
        <f>PPCL_NG!Q9</f>
        <v>46.73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847.77830894441968</v>
      </c>
      <c r="P9" s="36">
        <v>68.537387857768977</v>
      </c>
      <c r="Q9" s="36">
        <v>22.14</v>
      </c>
      <c r="R9" s="38">
        <v>0</v>
      </c>
      <c r="S9" s="38">
        <v>0</v>
      </c>
      <c r="T9" s="37">
        <f>SUMPRODUCT(LTA!J9:AN9,LTA!J$101:AN$101,LTA!J$104:AN$104)</f>
        <v>81.67</v>
      </c>
      <c r="U9" s="37">
        <f>SUMPRODUCT(LTA!J9:AN9,LTA!J$102:AN$102,LTA!J$104:AN$104)</f>
        <v>38.840000000000003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248.74</v>
      </c>
      <c r="AB9" s="75">
        <f>-STOA!O9</f>
        <v>0</v>
      </c>
      <c r="AC9">
        <f t="shared" si="0"/>
        <v>13.575559510759167</v>
      </c>
      <c r="AD9">
        <f t="shared" si="1"/>
        <v>1602.56247748438</v>
      </c>
      <c r="AE9">
        <f>'IDT-1'!C9</f>
        <v>0</v>
      </c>
      <c r="AF9" s="24"/>
      <c r="AG9">
        <f t="shared" si="2"/>
        <v>1602.56247748438</v>
      </c>
      <c r="AI9" s="34">
        <f>PXIL!I9</f>
        <v>0</v>
      </c>
      <c r="AJ9" s="34">
        <f>PXIL!O9</f>
        <v>0</v>
      </c>
      <c r="AK9" s="34">
        <f>RTM_IEX!I9</f>
        <v>68.62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101.47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2.9139169999999996</v>
      </c>
      <c r="E10">
        <f>GT_NG!Q10</f>
        <v>8.1006731050629206</v>
      </c>
      <c r="F10">
        <f>GT_Spot!Q10</f>
        <v>0</v>
      </c>
      <c r="G10">
        <f>PPCL_NG!Q10</f>
        <v>46.73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817.47841833716666</v>
      </c>
      <c r="P10" s="36">
        <v>68.537387857768977</v>
      </c>
      <c r="Q10" s="36">
        <v>22.14</v>
      </c>
      <c r="R10" s="38">
        <v>0</v>
      </c>
      <c r="S10" s="38">
        <v>0</v>
      </c>
      <c r="T10" s="37">
        <f>SUMPRODUCT(LTA!J10:AN10,LTA!J$101:AN$101,LTA!J$104:AN$104)</f>
        <v>81.67</v>
      </c>
      <c r="U10" s="37">
        <f>SUMPRODUCT(LTA!J10:AN10,LTA!J$102:AN$102,LTA!J$104:AN$104)</f>
        <v>38.840000000000003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250.67000000000002</v>
      </c>
      <c r="AB10" s="75">
        <f>-STOA!O10</f>
        <v>0</v>
      </c>
      <c r="AC10">
        <f t="shared" si="0"/>
        <v>13.459052429658243</v>
      </c>
      <c r="AD10">
        <f t="shared" si="1"/>
        <v>1588.8090939582278</v>
      </c>
      <c r="AE10">
        <f>'IDT-1'!C10</f>
        <v>0</v>
      </c>
      <c r="AF10" s="24"/>
      <c r="AG10">
        <f t="shared" si="2"/>
        <v>1588.8090939582278</v>
      </c>
      <c r="AI10" s="34">
        <f>PXIL!I10</f>
        <v>0</v>
      </c>
      <c r="AJ10" s="34">
        <f>PXIL!O10</f>
        <v>0</v>
      </c>
      <c r="AK10" s="34">
        <f>RTM_IEX!I10</f>
        <v>97.61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86.98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2.9139169999999996</v>
      </c>
      <c r="E11">
        <f>GT_NG!Q11</f>
        <v>8.1006731050629206</v>
      </c>
      <c r="F11">
        <f>GT_Spot!Q11</f>
        <v>0</v>
      </c>
      <c r="G11">
        <f>PPCL_NG!Q11</f>
        <v>46.73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818.0579231014766</v>
      </c>
      <c r="P11" s="36">
        <v>68.537387857768977</v>
      </c>
      <c r="Q11" s="36">
        <v>22.14</v>
      </c>
      <c r="R11" s="38">
        <v>0</v>
      </c>
      <c r="S11" s="38">
        <v>0</v>
      </c>
      <c r="T11" s="37">
        <f>SUMPRODUCT(LTA!J11:AN11,LTA!J$101:AN$101,LTA!J$104:AN$104)</f>
        <v>81.67</v>
      </c>
      <c r="U11" s="37">
        <f>SUMPRODUCT(LTA!J11:AN11,LTA!J$102:AN$102,LTA!J$104:AN$104)</f>
        <v>38.840000000000003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124.85000000000001</v>
      </c>
      <c r="AB11" s="75">
        <f>-STOA!O11</f>
        <v>0</v>
      </c>
      <c r="AC11">
        <f t="shared" si="0"/>
        <v>13.251148269678444</v>
      </c>
      <c r="AD11">
        <f t="shared" si="1"/>
        <v>1564.2665028825174</v>
      </c>
      <c r="AE11">
        <f>'IDT-1'!C11</f>
        <v>0</v>
      </c>
      <c r="AF11" s="24"/>
      <c r="AG11">
        <f t="shared" si="2"/>
        <v>1564.2665028825174</v>
      </c>
      <c r="AI11" s="34">
        <f>PXIL!I11</f>
        <v>0</v>
      </c>
      <c r="AJ11" s="34">
        <f>PXIL!O11</f>
        <v>0</v>
      </c>
      <c r="AK11" s="34">
        <f>RTM_IEX!I11</f>
        <v>82.14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202.94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2.9139169999999996</v>
      </c>
      <c r="E12">
        <f>GT_NG!Q12</f>
        <v>8.1006731050629206</v>
      </c>
      <c r="F12">
        <f>GT_Spot!Q12</f>
        <v>0</v>
      </c>
      <c r="G12">
        <f>PPCL_NG!Q12</f>
        <v>46.73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817.57989252156767</v>
      </c>
      <c r="P12" s="36">
        <v>68.537387857768977</v>
      </c>
      <c r="Q12" s="36">
        <v>22.14</v>
      </c>
      <c r="R12" s="38">
        <v>0</v>
      </c>
      <c r="S12" s="38">
        <v>0</v>
      </c>
      <c r="T12" s="37">
        <f>SUMPRODUCT(LTA!J12:AN12,LTA!J$101:AN$101,LTA!J$104:AN$104)</f>
        <v>81.67</v>
      </c>
      <c r="U12" s="37">
        <f>SUMPRODUCT(LTA!J12:AN12,LTA!J$102:AN$102,LTA!J$104:AN$104)</f>
        <v>38.840000000000003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124.85000000000001</v>
      </c>
      <c r="AB12" s="75">
        <f>-STOA!O12</f>
        <v>0</v>
      </c>
      <c r="AC12">
        <f t="shared" si="0"/>
        <v>13.101056812807208</v>
      </c>
      <c r="AD12">
        <f t="shared" si="1"/>
        <v>1546.5485637594797</v>
      </c>
      <c r="AE12">
        <f>'IDT-1'!C12</f>
        <v>0</v>
      </c>
      <c r="AF12" s="24"/>
      <c r="AG12">
        <f t="shared" si="2"/>
        <v>1546.5485637594797</v>
      </c>
      <c r="AI12" s="34">
        <f>PXIL!I12</f>
        <v>0</v>
      </c>
      <c r="AJ12" s="34">
        <f>PXIL!O12</f>
        <v>0</v>
      </c>
      <c r="AK12" s="34">
        <f>RTM_IEX!I12</f>
        <v>79.239999999999995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188.45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2.9139169999999996</v>
      </c>
      <c r="E13">
        <f>GT_NG!Q13</f>
        <v>8.1079328973557008</v>
      </c>
      <c r="F13">
        <f>GT_Spot!Q13</f>
        <v>0</v>
      </c>
      <c r="G13">
        <f>PPCL_NG!Q13</f>
        <v>46.73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817.20211018852967</v>
      </c>
      <c r="P13" s="36">
        <v>68.537387857768977</v>
      </c>
      <c r="Q13" s="36">
        <v>22.14</v>
      </c>
      <c r="R13" s="38">
        <v>0</v>
      </c>
      <c r="S13" s="38">
        <v>0</v>
      </c>
      <c r="T13" s="37">
        <f>SUMPRODUCT(LTA!J13:AN13,LTA!J$101:AN$101,LTA!J$104:AN$104)</f>
        <v>83.33</v>
      </c>
      <c r="U13" s="37">
        <f>SUMPRODUCT(LTA!J13:AN13,LTA!J$102:AN$102,LTA!J$104:AN$104)</f>
        <v>38.840000000000003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124.85000000000001</v>
      </c>
      <c r="AB13" s="75">
        <f>-STOA!O13</f>
        <v>0</v>
      </c>
      <c r="AC13">
        <f t="shared" si="0"/>
        <v>12.957664423464948</v>
      </c>
      <c r="AD13">
        <f t="shared" si="1"/>
        <v>1529.6214336080766</v>
      </c>
      <c r="AE13">
        <f>'IDT-1'!C13</f>
        <v>0</v>
      </c>
      <c r="AF13" s="24"/>
      <c r="AG13">
        <f t="shared" si="2"/>
        <v>1529.6214336080766</v>
      </c>
      <c r="AI13" s="34">
        <f>PXIL!I13</f>
        <v>0</v>
      </c>
      <c r="AJ13" s="34">
        <f>PXIL!O13</f>
        <v>0</v>
      </c>
      <c r="AK13" s="34">
        <f>RTM_IEX!I13</f>
        <v>85.04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164.29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2.9139169999999996</v>
      </c>
      <c r="E14">
        <f>GT_NG!Q14</f>
        <v>8.1079328973557008</v>
      </c>
      <c r="F14">
        <f>GT_Spot!Q14</f>
        <v>0</v>
      </c>
      <c r="G14">
        <f>PPCL_NG!Q14</f>
        <v>46.73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817.19892639923773</v>
      </c>
      <c r="P14" s="36">
        <v>68.537387857768977</v>
      </c>
      <c r="Q14" s="36">
        <v>22.14</v>
      </c>
      <c r="R14" s="38">
        <v>0</v>
      </c>
      <c r="S14" s="38">
        <v>0</v>
      </c>
      <c r="T14" s="37">
        <f>SUMPRODUCT(LTA!J14:AN14,LTA!J$101:AN$101,LTA!J$104:AN$104)</f>
        <v>83.33</v>
      </c>
      <c r="U14" s="37">
        <f>SUMPRODUCT(LTA!J14:AN14,LTA!J$102:AN$102,LTA!J$104:AN$104)</f>
        <v>38.840000000000003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124.85000000000001</v>
      </c>
      <c r="AB14" s="75">
        <f>-STOA!O14</f>
        <v>0</v>
      </c>
      <c r="AC14">
        <f t="shared" si="0"/>
        <v>12.730333679634894</v>
      </c>
      <c r="AD14">
        <f t="shared" si="1"/>
        <v>1502.7855805626145</v>
      </c>
      <c r="AE14">
        <f>'IDT-1'!C14</f>
        <v>0</v>
      </c>
      <c r="AF14" s="24"/>
      <c r="AG14">
        <f t="shared" si="2"/>
        <v>1502.7855805626145</v>
      </c>
      <c r="AI14" s="34">
        <f>PXIL!I14</f>
        <v>0</v>
      </c>
      <c r="AJ14" s="34">
        <f>PXIL!O14</f>
        <v>0</v>
      </c>
      <c r="AK14" s="34">
        <f>RTM_IEX!I14</f>
        <v>77.31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144.96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2.9139169999999996</v>
      </c>
      <c r="E15">
        <f>GT_NG!Q15</f>
        <v>8.1079328973557008</v>
      </c>
      <c r="F15">
        <f>GT_Spot!Q15</f>
        <v>0</v>
      </c>
      <c r="G15">
        <f>PPCL_NG!Q15</f>
        <v>46.73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812.73192386699543</v>
      </c>
      <c r="P15" s="36">
        <v>68.537387857768977</v>
      </c>
      <c r="Q15" s="36">
        <v>22.14</v>
      </c>
      <c r="R15" s="38">
        <v>0</v>
      </c>
      <c r="S15" s="38">
        <v>0</v>
      </c>
      <c r="T15" s="37">
        <f>SUMPRODUCT(LTA!J15:AN15,LTA!J$101:AN$101,LTA!J$104:AN$104)</f>
        <v>83.33</v>
      </c>
      <c r="U15" s="37">
        <f>SUMPRODUCT(LTA!J15:AN15,LTA!J$102:AN$102,LTA!J$104:AN$104)</f>
        <v>38.840000000000003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76.53</v>
      </c>
      <c r="AB15" s="75">
        <f>-STOA!O15</f>
        <v>0</v>
      </c>
      <c r="AC15">
        <f t="shared" si="0"/>
        <v>12.61166685836406</v>
      </c>
      <c r="AD15">
        <f t="shared" si="1"/>
        <v>1488.777244851643</v>
      </c>
      <c r="AE15">
        <f>'IDT-1'!C15</f>
        <v>0</v>
      </c>
      <c r="AF15" s="24"/>
      <c r="AG15">
        <f t="shared" si="2"/>
        <v>1488.777244851643</v>
      </c>
      <c r="AI15" s="34">
        <f>PXIL!I15</f>
        <v>0</v>
      </c>
      <c r="AJ15" s="34">
        <f>PXIL!O15</f>
        <v>0</v>
      </c>
      <c r="AK15" s="34">
        <f>RTM_IEX!I15</f>
        <v>91.81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169.12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2.9139169999999996</v>
      </c>
      <c r="E16">
        <f>GT_NG!Q16</f>
        <v>8.1079328973557008</v>
      </c>
      <c r="F16">
        <f>GT_Spot!Q16</f>
        <v>0</v>
      </c>
      <c r="G16">
        <f>PPCL_NG!Q16</f>
        <v>46.73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811.42303183579497</v>
      </c>
      <c r="P16" s="36">
        <v>68.537387857768977</v>
      </c>
      <c r="Q16" s="36">
        <v>22.14</v>
      </c>
      <c r="R16" s="38">
        <v>0</v>
      </c>
      <c r="S16" s="38">
        <v>0</v>
      </c>
      <c r="T16" s="37">
        <f>SUMPRODUCT(LTA!J16:AN16,LTA!J$101:AN$101,LTA!J$104:AN$104)</f>
        <v>83.33</v>
      </c>
      <c r="U16" s="37">
        <f>SUMPRODUCT(LTA!J16:AN16,LTA!J$102:AN$102,LTA!J$104:AN$104)</f>
        <v>38.840000000000003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76.53</v>
      </c>
      <c r="AB16" s="75">
        <f>-STOA!O16</f>
        <v>0</v>
      </c>
      <c r="AC16">
        <f t="shared" si="0"/>
        <v>12.438300165301975</v>
      </c>
      <c r="AD16">
        <f t="shared" si="1"/>
        <v>1468.3117195135046</v>
      </c>
      <c r="AE16">
        <f>'IDT-1'!C16</f>
        <v>0</v>
      </c>
      <c r="AF16" s="24"/>
      <c r="AG16">
        <f t="shared" si="2"/>
        <v>1468.3117195135046</v>
      </c>
      <c r="AI16" s="34">
        <f>PXIL!I16</f>
        <v>0</v>
      </c>
      <c r="AJ16" s="34">
        <f>PXIL!O16</f>
        <v>0</v>
      </c>
      <c r="AK16" s="34">
        <f>RTM_IEX!I16</f>
        <v>91.81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149.79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2.9139169999999996</v>
      </c>
      <c r="E17">
        <f>GT_NG!Q17</f>
        <v>8.1079328973557008</v>
      </c>
      <c r="F17">
        <f>GT_Spot!Q17</f>
        <v>0</v>
      </c>
      <c r="G17">
        <f>PPCL_NG!Q17</f>
        <v>46.73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811.70469826305168</v>
      </c>
      <c r="P17" s="36">
        <v>68.537387857768977</v>
      </c>
      <c r="Q17" s="36">
        <v>22.14</v>
      </c>
      <c r="R17" s="38">
        <v>0</v>
      </c>
      <c r="S17" s="38">
        <v>0</v>
      </c>
      <c r="T17" s="37">
        <f>SUMPRODUCT(LTA!J17:AN17,LTA!J$101:AN$101,LTA!J$104:AN$104)</f>
        <v>83.33</v>
      </c>
      <c r="U17" s="37">
        <f>SUMPRODUCT(LTA!J17:AN17,LTA!J$102:AN$102,LTA!J$104:AN$104)</f>
        <v>38.840000000000003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76.53</v>
      </c>
      <c r="AB17" s="75">
        <f>-STOA!O17</f>
        <v>0</v>
      </c>
      <c r="AC17">
        <f t="shared" si="0"/>
        <v>12.156578163290932</v>
      </c>
      <c r="AD17">
        <f t="shared" si="1"/>
        <v>1435.0551079427723</v>
      </c>
      <c r="AE17">
        <f>'IDT-1'!C17</f>
        <v>0</v>
      </c>
      <c r="AF17" s="24"/>
      <c r="AG17">
        <f t="shared" si="2"/>
        <v>1435.0551079427723</v>
      </c>
      <c r="AI17" s="34">
        <f>PXIL!I17</f>
        <v>0</v>
      </c>
      <c r="AJ17" s="34">
        <f>PXIL!O17</f>
        <v>0</v>
      </c>
      <c r="AK17" s="34">
        <f>RTM_IEX!I17</f>
        <v>77.31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130.47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2.9139169999999996</v>
      </c>
      <c r="E18">
        <f>GT_NG!Q18</f>
        <v>8.1079328973557008</v>
      </c>
      <c r="F18">
        <f>GT_Spot!Q18</f>
        <v>0</v>
      </c>
      <c r="G18">
        <f>PPCL_NG!Q18</f>
        <v>46.73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811.70469826305168</v>
      </c>
      <c r="P18" s="36">
        <v>68.537387857768977</v>
      </c>
      <c r="Q18" s="36">
        <v>22.14</v>
      </c>
      <c r="R18" s="38">
        <v>0</v>
      </c>
      <c r="S18" s="38">
        <v>0</v>
      </c>
      <c r="T18" s="37">
        <f>SUMPRODUCT(LTA!J18:AN18,LTA!J$101:AN$101,LTA!J$104:AN$104)</f>
        <v>83.33</v>
      </c>
      <c r="U18" s="37">
        <f>SUMPRODUCT(LTA!J18:AN18,LTA!J$102:AN$102,LTA!J$104:AN$104)</f>
        <v>38.840000000000003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76.53</v>
      </c>
      <c r="AB18" s="75">
        <f>-STOA!O18</f>
        <v>0</v>
      </c>
      <c r="AC18">
        <f t="shared" si="0"/>
        <v>11.994206163290931</v>
      </c>
      <c r="AD18">
        <f t="shared" si="1"/>
        <v>1415.8874799427724</v>
      </c>
      <c r="AE18">
        <f>'IDT-1'!C18</f>
        <v>0</v>
      </c>
      <c r="AF18" s="24"/>
      <c r="AG18">
        <f t="shared" si="2"/>
        <v>1415.8874799427724</v>
      </c>
      <c r="AI18" s="34">
        <f>PXIL!I18</f>
        <v>0</v>
      </c>
      <c r="AJ18" s="34">
        <f>PXIL!O18</f>
        <v>0</v>
      </c>
      <c r="AK18" s="34">
        <f>RTM_IEX!I18</f>
        <v>77.31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111.14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2.9139169999999996</v>
      </c>
      <c r="E19">
        <f>GT_NG!Q19</f>
        <v>8.1079328973557008</v>
      </c>
      <c r="F19">
        <f>GT_Spot!Q19</f>
        <v>0</v>
      </c>
      <c r="G19">
        <f>PPCL_NG!Q19</f>
        <v>46.73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808.75074519790041</v>
      </c>
      <c r="P19" s="36">
        <v>68.537387857768977</v>
      </c>
      <c r="Q19" s="36">
        <v>22.14</v>
      </c>
      <c r="R19" s="38">
        <v>0</v>
      </c>
      <c r="S19" s="38">
        <v>0</v>
      </c>
      <c r="T19" s="37">
        <f>SUMPRODUCT(LTA!J19:AN19,LTA!J$101:AN$101,LTA!J$104:AN$104)</f>
        <v>83.33</v>
      </c>
      <c r="U19" s="37">
        <f>SUMPRODUCT(LTA!J19:AN19,LTA!J$102:AN$102,LTA!J$104:AN$104)</f>
        <v>38.840000000000003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76.53</v>
      </c>
      <c r="AB19" s="75">
        <f>-STOA!O19</f>
        <v>0</v>
      </c>
      <c r="AC19">
        <f t="shared" si="0"/>
        <v>11.807020957543662</v>
      </c>
      <c r="AD19">
        <f t="shared" si="1"/>
        <v>1393.7907120833686</v>
      </c>
      <c r="AE19">
        <f>'IDT-1'!C19</f>
        <v>0</v>
      </c>
      <c r="AF19" s="24"/>
      <c r="AG19">
        <f t="shared" si="2"/>
        <v>1393.7907120833686</v>
      </c>
      <c r="AI19" s="34">
        <f>PXIL!I19</f>
        <v>0</v>
      </c>
      <c r="AJ19" s="34">
        <f>PXIL!O19</f>
        <v>0</v>
      </c>
      <c r="AK19" s="34">
        <f>RTM_IEX!I19</f>
        <v>82.14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86.98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2.9139169999999996</v>
      </c>
      <c r="E20">
        <f>GT_NG!Q20</f>
        <v>8.1079328973557008</v>
      </c>
      <c r="F20">
        <f>GT_Spot!Q20</f>
        <v>0</v>
      </c>
      <c r="G20">
        <f>PPCL_NG!Q20</f>
        <v>46.73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838.75065241471088</v>
      </c>
      <c r="P20" s="36">
        <v>68.537387857768977</v>
      </c>
      <c r="Q20" s="36">
        <v>22.14</v>
      </c>
      <c r="R20" s="38">
        <v>0</v>
      </c>
      <c r="S20" s="38">
        <v>0</v>
      </c>
      <c r="T20" s="37">
        <f>SUMPRODUCT(LTA!J20:AN20,LTA!J$101:AN$101,LTA!J$104:AN$104)</f>
        <v>83.33</v>
      </c>
      <c r="U20" s="37">
        <f>SUMPRODUCT(LTA!J20:AN20,LTA!J$102:AN$102,LTA!J$104:AN$104)</f>
        <v>38.840000000000003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76.53</v>
      </c>
      <c r="AB20" s="75">
        <f>-STOA!O20</f>
        <v>0</v>
      </c>
      <c r="AC20">
        <f t="shared" si="0"/>
        <v>11.653132178164871</v>
      </c>
      <c r="AD20">
        <f t="shared" si="1"/>
        <v>1375.6245080795579</v>
      </c>
      <c r="AE20">
        <f>'IDT-1'!C20</f>
        <v>0</v>
      </c>
      <c r="AF20" s="24"/>
      <c r="AG20">
        <f t="shared" si="2"/>
        <v>1375.6245080795579</v>
      </c>
      <c r="AI20" s="34">
        <f>PXIL!I20</f>
        <v>0</v>
      </c>
      <c r="AJ20" s="34">
        <f>PXIL!O20</f>
        <v>0</v>
      </c>
      <c r="AK20" s="34">
        <f>RTM_IEX!I20</f>
        <v>53.15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67.650000000000006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2.9139169999999996</v>
      </c>
      <c r="E21">
        <f>GT_NG!Q21</f>
        <v>8.1079328973557008</v>
      </c>
      <c r="F21">
        <f>GT_Spot!Q21</f>
        <v>0</v>
      </c>
      <c r="G21">
        <f>PPCL_NG!Q21</f>
        <v>46.73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839.05050527530238</v>
      </c>
      <c r="P21" s="36">
        <v>68.537387857768977</v>
      </c>
      <c r="Q21" s="36">
        <v>22.14</v>
      </c>
      <c r="R21" s="38">
        <v>0</v>
      </c>
      <c r="S21" s="38">
        <v>0</v>
      </c>
      <c r="T21" s="37">
        <f>SUMPRODUCT(LTA!J21:AN21,LTA!J$101:AN$101,LTA!J$104:AN$104)</f>
        <v>83.33</v>
      </c>
      <c r="U21" s="37">
        <f>SUMPRODUCT(LTA!J21:AN21,LTA!J$102:AN$102,LTA!J$104:AN$104)</f>
        <v>38.840000000000003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76.53</v>
      </c>
      <c r="AB21" s="75">
        <f>-STOA!O21</f>
        <v>0</v>
      </c>
      <c r="AC21">
        <f t="shared" si="0"/>
        <v>11.574422942193838</v>
      </c>
      <c r="AD21">
        <f t="shared" si="1"/>
        <v>1366.3330701761204</v>
      </c>
      <c r="AE21">
        <f>'IDT-1'!C21</f>
        <v>0</v>
      </c>
      <c r="AF21" s="24"/>
      <c r="AG21">
        <f t="shared" si="2"/>
        <v>1366.3330701761204</v>
      </c>
      <c r="AI21" s="34">
        <f>PXIL!I21</f>
        <v>0</v>
      </c>
      <c r="AJ21" s="34">
        <f>PXIL!O21</f>
        <v>0</v>
      </c>
      <c r="AK21" s="34">
        <f>RTM_IEX!I21</f>
        <v>57.98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53.15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2.9139169999999996</v>
      </c>
      <c r="E22">
        <f>GT_NG!Q22</f>
        <v>8.1079328973557008</v>
      </c>
      <c r="F22">
        <f>GT_Spot!Q22</f>
        <v>0</v>
      </c>
      <c r="G22">
        <f>PPCL_NG!Q22</f>
        <v>46.73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839.05050527530238</v>
      </c>
      <c r="P22" s="36">
        <v>68.537387857768977</v>
      </c>
      <c r="Q22" s="36">
        <v>22.14</v>
      </c>
      <c r="R22" s="38">
        <v>0</v>
      </c>
      <c r="S22" s="38">
        <v>0</v>
      </c>
      <c r="T22" s="37">
        <f>SUMPRODUCT(LTA!J22:AN22,LTA!J$101:AN$101,LTA!J$104:AN$104)</f>
        <v>83.33</v>
      </c>
      <c r="U22" s="37">
        <f>SUMPRODUCT(LTA!J22:AN22,LTA!J$102:AN$102,LTA!J$104:AN$104)</f>
        <v>38.840000000000003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76.53</v>
      </c>
      <c r="AB22" s="75">
        <f>-STOA!O22</f>
        <v>0</v>
      </c>
      <c r="AC22">
        <f t="shared" si="0"/>
        <v>11.412134942193838</v>
      </c>
      <c r="AD22">
        <f t="shared" si="1"/>
        <v>1347.1753581761202</v>
      </c>
      <c r="AE22">
        <f>'IDT-1'!C22</f>
        <v>0</v>
      </c>
      <c r="AF22" s="24"/>
      <c r="AG22">
        <f t="shared" si="2"/>
        <v>1347.1753581761202</v>
      </c>
      <c r="AI22" s="34">
        <f>PXIL!I22</f>
        <v>0</v>
      </c>
      <c r="AJ22" s="34">
        <f>PXIL!O22</f>
        <v>0</v>
      </c>
      <c r="AK22" s="34">
        <f>RTM_IEX!I22</f>
        <v>91.81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2.9139169999999996</v>
      </c>
      <c r="E23">
        <f>GT_NG!Q23</f>
        <v>8.1079328973557008</v>
      </c>
      <c r="F23">
        <f>GT_Spot!Q23</f>
        <v>0</v>
      </c>
      <c r="G23">
        <f>PPCL_NG!Q23</f>
        <v>46.73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838.30659982118402</v>
      </c>
      <c r="P23" s="36">
        <v>68.537387857768977</v>
      </c>
      <c r="Q23" s="36">
        <v>22.14</v>
      </c>
      <c r="R23" s="38">
        <v>0</v>
      </c>
      <c r="S23" s="38">
        <v>0</v>
      </c>
      <c r="T23" s="37">
        <f>SUMPRODUCT(LTA!J23:AN23,LTA!J$101:AN$101,LTA!J$104:AN$104)</f>
        <v>83.33</v>
      </c>
      <c r="U23" s="37">
        <f>SUMPRODUCT(LTA!J23:AN23,LTA!J$102:AN$102,LTA!J$104:AN$104)</f>
        <v>38.840000000000003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76.53</v>
      </c>
      <c r="AB23" s="75">
        <f>-STOA!O23</f>
        <v>0</v>
      </c>
      <c r="AC23">
        <f t="shared" si="0"/>
        <v>11.219154136379245</v>
      </c>
      <c r="AD23">
        <f t="shared" si="1"/>
        <v>1324.3944335278165</v>
      </c>
      <c r="AE23">
        <f>'IDT-1'!C23</f>
        <v>0</v>
      </c>
      <c r="AF23" s="24"/>
      <c r="AG23">
        <f t="shared" si="2"/>
        <v>1324.3944335278165</v>
      </c>
      <c r="AI23" s="34">
        <f>PXIL!I23</f>
        <v>0</v>
      </c>
      <c r="AJ23" s="34">
        <f>PXIL!O23</f>
        <v>0</v>
      </c>
      <c r="AK23" s="34">
        <f>RTM_IEX!I23</f>
        <v>69.58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2.9139169999999996</v>
      </c>
      <c r="E24">
        <f>GT_NG!Q24</f>
        <v>8.1079328973557008</v>
      </c>
      <c r="F24">
        <f>GT_Spot!Q24</f>
        <v>0</v>
      </c>
      <c r="G24">
        <f>PPCL_NG!Q24</f>
        <v>46.73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838.30659982118402</v>
      </c>
      <c r="P24" s="36">
        <v>68.537387857768977</v>
      </c>
      <c r="Q24" s="36">
        <v>22.14</v>
      </c>
      <c r="R24" s="38">
        <v>0</v>
      </c>
      <c r="S24" s="38">
        <v>0</v>
      </c>
      <c r="T24" s="37">
        <f>SUMPRODUCT(LTA!J24:AN24,LTA!J$101:AN$101,LTA!J$104:AN$104)</f>
        <v>83.33</v>
      </c>
      <c r="U24" s="37">
        <f>SUMPRODUCT(LTA!J24:AN24,LTA!J$102:AN$102,LTA!J$104:AN$104)</f>
        <v>38.840000000000003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0</v>
      </c>
      <c r="AA24" s="75">
        <f>STOA!I24</f>
        <v>76.53</v>
      </c>
      <c r="AB24" s="75">
        <f>-STOA!O24</f>
        <v>0</v>
      </c>
      <c r="AC24">
        <f t="shared" si="0"/>
        <v>11.089290136379246</v>
      </c>
      <c r="AD24">
        <f t="shared" si="1"/>
        <v>1309.0642975278165</v>
      </c>
      <c r="AE24">
        <f>'IDT-1'!C24</f>
        <v>0</v>
      </c>
      <c r="AF24" s="24"/>
      <c r="AG24">
        <f t="shared" si="2"/>
        <v>1309.0642975278165</v>
      </c>
      <c r="AI24" s="34">
        <f>PXIL!I24</f>
        <v>0</v>
      </c>
      <c r="AJ24" s="34">
        <f>PXIL!O24</f>
        <v>0</v>
      </c>
      <c r="AK24" s="34">
        <f>RTM_IEX!I24</f>
        <v>54.12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2.9139169999999996</v>
      </c>
      <c r="E25">
        <f>GT_NG!Q25</f>
        <v>8.1079328973557008</v>
      </c>
      <c r="F25">
        <f>GT_Spot!Q25</f>
        <v>0</v>
      </c>
      <c r="G25">
        <f>PPCL_NG!Q25</f>
        <v>46.73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835.31071172748648</v>
      </c>
      <c r="P25" s="36">
        <v>68.537387857768977</v>
      </c>
      <c r="Q25" s="36">
        <v>22.14</v>
      </c>
      <c r="R25" s="38">
        <v>0</v>
      </c>
      <c r="S25" s="38">
        <v>0</v>
      </c>
      <c r="T25" s="37">
        <f>SUMPRODUCT(LTA!J25:AN25,LTA!J$101:AN$101,LTA!J$104:AN$104)</f>
        <v>83.33</v>
      </c>
      <c r="U25" s="37">
        <f>SUMPRODUCT(LTA!J25:AN25,LTA!J$102:AN$102,LTA!J$104:AN$104)</f>
        <v>38.840000000000003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76.53</v>
      </c>
      <c r="AB25" s="75">
        <f>-STOA!O25</f>
        <v>0</v>
      </c>
      <c r="AC25">
        <f t="shared" si="0"/>
        <v>10.934260676392185</v>
      </c>
      <c r="AD25">
        <f t="shared" si="1"/>
        <v>1290.7634388941062</v>
      </c>
      <c r="AE25">
        <f>'IDT-1'!C25</f>
        <v>0</v>
      </c>
      <c r="AF25" s="24"/>
      <c r="AG25">
        <f t="shared" si="2"/>
        <v>1290.7634388941062</v>
      </c>
      <c r="AI25" s="34">
        <f>PXIL!I25</f>
        <v>0</v>
      </c>
      <c r="AJ25" s="34">
        <f>PXIL!O25</f>
        <v>0</v>
      </c>
      <c r="AK25" s="34">
        <f>RTM_IEX!I25</f>
        <v>38.659999999999997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2.9139169999999996</v>
      </c>
      <c r="E26">
        <f>GT_NG!Q26</f>
        <v>8.1079328973557008</v>
      </c>
      <c r="F26">
        <f>GT_Spot!Q26</f>
        <v>0</v>
      </c>
      <c r="G26">
        <f>PPCL_NG!Q26</f>
        <v>46.73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825.60008595024033</v>
      </c>
      <c r="P26" s="36">
        <v>68.537387857768977</v>
      </c>
      <c r="Q26" s="36">
        <v>22.14</v>
      </c>
      <c r="R26" s="38">
        <v>0</v>
      </c>
      <c r="S26" s="38">
        <v>0</v>
      </c>
      <c r="T26" s="37">
        <f>SUMPRODUCT(LTA!J26:AN26,LTA!J$101:AN$101,LTA!J$104:AN$104)</f>
        <v>83.57</v>
      </c>
      <c r="U26" s="37">
        <f>SUMPRODUCT(LTA!J26:AN26,LTA!J$102:AN$102,LTA!J$104:AN$104)</f>
        <v>38.840000000000003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76.53</v>
      </c>
      <c r="AB26" s="75">
        <f>-STOA!O26</f>
        <v>0</v>
      </c>
      <c r="AC26">
        <f t="shared" si="0"/>
        <v>10.814051419863318</v>
      </c>
      <c r="AD26">
        <f t="shared" si="1"/>
        <v>1276.5730223733888</v>
      </c>
      <c r="AE26">
        <f>'IDT-1'!C26</f>
        <v>0</v>
      </c>
      <c r="AF26" s="24"/>
      <c r="AG26">
        <f t="shared" si="2"/>
        <v>1276.5730223733888</v>
      </c>
      <c r="AI26" s="34">
        <f>PXIL!I26</f>
        <v>0</v>
      </c>
      <c r="AJ26" s="34">
        <f>PXIL!O26</f>
        <v>0</v>
      </c>
      <c r="AK26" s="34">
        <f>RTM_IEX!I26</f>
        <v>33.82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2.9139169999999996</v>
      </c>
      <c r="E27">
        <f>GT_NG!Q27</f>
        <v>8.1079328973557008</v>
      </c>
      <c r="F27">
        <f>GT_Spot!Q27</f>
        <v>0</v>
      </c>
      <c r="G27">
        <f>PPCL_NG!Q27</f>
        <v>46.73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731.68775485591777</v>
      </c>
      <c r="P27" s="36">
        <v>68.537202905648073</v>
      </c>
      <c r="Q27" s="36">
        <v>22.14</v>
      </c>
      <c r="R27" s="38">
        <v>5.3699999999999992</v>
      </c>
      <c r="S27" s="38">
        <v>0</v>
      </c>
      <c r="T27" s="37">
        <f>SUMPRODUCT(LTA!J27:AN27,LTA!J$101:AN$101,LTA!J$104:AN$104)</f>
        <v>86.02</v>
      </c>
      <c r="U27" s="37">
        <f>SUMPRODUCT(LTA!J27:AN27,LTA!J$102:AN$102,LTA!J$104:AN$104)</f>
        <v>38.840000000000003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66.87</v>
      </c>
      <c r="AB27" s="75">
        <f>-STOA!O27</f>
        <v>0</v>
      </c>
      <c r="AC27">
        <f t="shared" si="0"/>
        <v>10.69979028507319</v>
      </c>
      <c r="AD27">
        <f t="shared" si="1"/>
        <v>1263.0847674617353</v>
      </c>
      <c r="AE27">
        <f>'IDT-1'!C27</f>
        <v>0</v>
      </c>
      <c r="AF27" s="24"/>
      <c r="AG27">
        <f t="shared" si="2"/>
        <v>1263.0847674617353</v>
      </c>
      <c r="AI27" s="34">
        <f>PXIL!I27</f>
        <v>0</v>
      </c>
      <c r="AJ27" s="34">
        <f>PXIL!O27</f>
        <v>0</v>
      </c>
      <c r="AK27" s="34">
        <f>RTM_IEX!I27</f>
        <v>115.97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2.9139169999999996</v>
      </c>
      <c r="E28">
        <f>GT_NG!Q28</f>
        <v>8.1079328973557008</v>
      </c>
      <c r="F28">
        <f>GT_Spot!Q28</f>
        <v>0</v>
      </c>
      <c r="G28">
        <f>PPCL_NG!Q28</f>
        <v>46.73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731.53147725514327</v>
      </c>
      <c r="P28" s="36">
        <v>68.533926989190149</v>
      </c>
      <c r="Q28" s="36">
        <v>22.14</v>
      </c>
      <c r="R28" s="38">
        <v>9.5699999999999985</v>
      </c>
      <c r="S28" s="38">
        <v>0</v>
      </c>
      <c r="T28" s="37">
        <f>SUMPRODUCT(LTA!J28:AN28,LTA!J$101:AN$101,LTA!J$104:AN$104)</f>
        <v>89.21</v>
      </c>
      <c r="U28" s="37">
        <f>SUMPRODUCT(LTA!J28:AN28,LTA!J$102:AN$102,LTA!J$104:AN$104)</f>
        <v>38.840000000000003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66.87</v>
      </c>
      <c r="AB28" s="75">
        <f>-STOA!O28</f>
        <v>0</v>
      </c>
      <c r="AC28">
        <f t="shared" si="0"/>
        <v>10.638726035528437</v>
      </c>
      <c r="AD28">
        <f t="shared" si="1"/>
        <v>1255.8762781940477</v>
      </c>
      <c r="AE28">
        <f>'IDT-1'!C28</f>
        <v>0</v>
      </c>
      <c r="AF28" s="24"/>
      <c r="AG28">
        <f t="shared" si="2"/>
        <v>1255.8762781940477</v>
      </c>
      <c r="AI28" s="34">
        <f>PXIL!I28</f>
        <v>0</v>
      </c>
      <c r="AJ28" s="34">
        <f>PXIL!O28</f>
        <v>0</v>
      </c>
      <c r="AK28" s="34">
        <f>RTM_IEX!I28</f>
        <v>101.47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2.9139169999999996</v>
      </c>
      <c r="E29">
        <f>GT_NG!Q29</f>
        <v>8.1079328973557008</v>
      </c>
      <c r="F29">
        <f>GT_Spot!Q29</f>
        <v>0</v>
      </c>
      <c r="G29">
        <f>PPCL_NG!Q29</f>
        <v>46.73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742.15397332729162</v>
      </c>
      <c r="P29" s="36">
        <v>68.533358205339425</v>
      </c>
      <c r="Q29" s="36">
        <v>22.14</v>
      </c>
      <c r="R29" s="38">
        <v>14.4</v>
      </c>
      <c r="S29" s="38">
        <v>0</v>
      </c>
      <c r="T29" s="37">
        <f>SUMPRODUCT(LTA!J29:AN29,LTA!J$101:AN$101,LTA!J$104:AN$104)</f>
        <v>98.03</v>
      </c>
      <c r="U29" s="37">
        <f>SUMPRODUCT(LTA!J29:AN29,LTA!J$102:AN$102,LTA!J$104:AN$104)</f>
        <v>38.840000000000003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66.87</v>
      </c>
      <c r="AB29" s="75">
        <f>-STOA!O29</f>
        <v>0</v>
      </c>
      <c r="AC29">
        <f t="shared" si="0"/>
        <v>10.63966622475014</v>
      </c>
      <c r="AD29">
        <f t="shared" si="1"/>
        <v>1255.9872652931238</v>
      </c>
      <c r="AE29">
        <f>'IDT-1'!C29</f>
        <v>0</v>
      </c>
      <c r="AF29" s="24"/>
      <c r="AG29">
        <f t="shared" si="2"/>
        <v>1255.9872652931238</v>
      </c>
      <c r="AI29" s="34">
        <f>PXIL!I29</f>
        <v>0</v>
      </c>
      <c r="AJ29" s="34">
        <f>PXIL!O29</f>
        <v>0</v>
      </c>
      <c r="AK29" s="34">
        <f>RTM_IEX!I29</f>
        <v>77.31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2.9139169999999996</v>
      </c>
      <c r="E30">
        <f>GT_NG!Q30</f>
        <v>8.1079328973557008</v>
      </c>
      <c r="F30">
        <f>GT_Spot!Q30</f>
        <v>0</v>
      </c>
      <c r="G30">
        <f>PPCL_NG!Q30</f>
        <v>46.73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741.32403516151726</v>
      </c>
      <c r="P30" s="36">
        <v>68.533358205339425</v>
      </c>
      <c r="Q30" s="36">
        <v>11.609999999999998</v>
      </c>
      <c r="R30" s="38">
        <v>17.63</v>
      </c>
      <c r="S30" s="38">
        <v>0</v>
      </c>
      <c r="T30" s="37">
        <f>SUMPRODUCT(LTA!J30:AN30,LTA!J$101:AN$101,LTA!J$104:AN$104)</f>
        <v>105.05</v>
      </c>
      <c r="U30" s="37">
        <f>SUMPRODUCT(LTA!J30:AN30,LTA!J$102:AN$102,LTA!J$104:AN$104)</f>
        <v>38.840000000000003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66.87</v>
      </c>
      <c r="AB30" s="75">
        <f>-STOA!O30</f>
        <v>0</v>
      </c>
      <c r="AC30">
        <f t="shared" si="0"/>
        <v>10.549198744157634</v>
      </c>
      <c r="AD30">
        <f t="shared" si="1"/>
        <v>1245.3077946079418</v>
      </c>
      <c r="AE30">
        <f>'IDT-1'!C30</f>
        <v>0</v>
      </c>
      <c r="AF30" s="24"/>
      <c r="AG30">
        <f t="shared" si="2"/>
        <v>1245.3077946079418</v>
      </c>
      <c r="AI30" s="34">
        <f>PXIL!I30</f>
        <v>0</v>
      </c>
      <c r="AJ30" s="34">
        <f>PXIL!O30</f>
        <v>0</v>
      </c>
      <c r="AK30" s="34">
        <f>RTM_IEX!I30</f>
        <v>67.650000000000006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2.9139169999999996</v>
      </c>
      <c r="E31">
        <f>GT_NG!Q31</f>
        <v>8.1079328973557008</v>
      </c>
      <c r="F31">
        <f>GT_Spot!Q31</f>
        <v>0</v>
      </c>
      <c r="G31">
        <f>PPCL_NG!Q31</f>
        <v>46.73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804.11779549883579</v>
      </c>
      <c r="P31" s="36">
        <v>68.533358205339425</v>
      </c>
      <c r="Q31" s="36">
        <v>11.609999999999998</v>
      </c>
      <c r="R31" s="38">
        <v>18.440000000000001</v>
      </c>
      <c r="S31" s="38">
        <v>0</v>
      </c>
      <c r="T31" s="37">
        <f>SUMPRODUCT(LTA!J31:AN31,LTA!J$101:AN$101,LTA!J$104:AN$104)</f>
        <v>113.69999999999999</v>
      </c>
      <c r="U31" s="37">
        <f>SUMPRODUCT(LTA!J31:AN31,LTA!J$102:AN$102,LTA!J$104:AN$104)</f>
        <v>38.840000000000003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66.87</v>
      </c>
      <c r="AB31" s="75">
        <f>-STOA!O31</f>
        <v>0</v>
      </c>
      <c r="AC31">
        <f t="shared" si="0"/>
        <v>10.672581908240003</v>
      </c>
      <c r="AD31">
        <f t="shared" si="1"/>
        <v>1239.7881717811781</v>
      </c>
      <c r="AE31">
        <f>'IDT-1'!C31</f>
        <v>0</v>
      </c>
      <c r="AF31" s="24"/>
      <c r="AG31">
        <f t="shared" si="2"/>
        <v>1239.7881717811781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2.9139169999999996</v>
      </c>
      <c r="E32">
        <f>GT_NG!Q32</f>
        <v>8.1079328973557008</v>
      </c>
      <c r="F32">
        <f>GT_Spot!Q32</f>
        <v>0</v>
      </c>
      <c r="G32">
        <f>PPCL_NG!Q32</f>
        <v>46.73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797.05207720803185</v>
      </c>
      <c r="P32" s="36">
        <v>43.490000000000009</v>
      </c>
      <c r="Q32" s="36">
        <v>11.609999999999998</v>
      </c>
      <c r="R32" s="38">
        <v>18.75</v>
      </c>
      <c r="S32" s="38">
        <v>0</v>
      </c>
      <c r="T32" s="37">
        <f>SUMPRODUCT(LTA!J32:AN32,LTA!J$101:AN$101,LTA!J$104:AN$104)</f>
        <v>129.49</v>
      </c>
      <c r="U32" s="37">
        <f>SUMPRODUCT(LTA!J32:AN32,LTA!J$102:AN$102,LTA!J$104:AN$104)</f>
        <v>38.840000000000003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-4</v>
      </c>
      <c r="AA32" s="75">
        <f>STOA!I32</f>
        <v>66.87</v>
      </c>
      <c r="AB32" s="75">
        <f>-STOA!O32</f>
        <v>0</v>
      </c>
      <c r="AC32">
        <f t="shared" si="0"/>
        <v>10.487278719323065</v>
      </c>
      <c r="AD32">
        <f t="shared" si="1"/>
        <v>1229.9643984739519</v>
      </c>
      <c r="AE32">
        <f>'IDT-1'!C32</f>
        <v>0</v>
      </c>
      <c r="AF32" s="24"/>
      <c r="AG32">
        <f t="shared" si="2"/>
        <v>1229.9643984739519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2.9139169999999996</v>
      </c>
      <c r="E33">
        <f>GT_NG!Q33</f>
        <v>8.1079328973557008</v>
      </c>
      <c r="F33">
        <f>GT_Spot!Q33</f>
        <v>0</v>
      </c>
      <c r="G33">
        <f>PPCL_NG!Q33</f>
        <v>46.73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736.25193939774329</v>
      </c>
      <c r="P33" s="36">
        <v>31.96</v>
      </c>
      <c r="Q33" s="36">
        <v>11.309999999999999</v>
      </c>
      <c r="R33" s="38">
        <v>18.75</v>
      </c>
      <c r="S33" s="38">
        <v>0</v>
      </c>
      <c r="T33" s="37">
        <f>SUMPRODUCT(LTA!J33:AN33,LTA!J$101:AN$101,LTA!J$104:AN$104)</f>
        <v>146.97999999999999</v>
      </c>
      <c r="U33" s="37">
        <f>SUMPRODUCT(LTA!J33:AN33,LTA!J$102:AN$102,LTA!J$104:AN$104)</f>
        <v>38.840000000000003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-18</v>
      </c>
      <c r="AA33" s="75">
        <f>STOA!I33</f>
        <v>66.87</v>
      </c>
      <c r="AB33" s="75">
        <f>-STOA!O33</f>
        <v>0</v>
      </c>
      <c r="AC33">
        <f t="shared" si="0"/>
        <v>10.581093769865086</v>
      </c>
      <c r="AD33">
        <f t="shared" si="1"/>
        <v>1212.9204456131213</v>
      </c>
      <c r="AE33">
        <f>'IDT-1'!C33</f>
        <v>0</v>
      </c>
      <c r="AF33" s="24"/>
      <c r="AG33">
        <f t="shared" si="2"/>
        <v>1212.9204456131213</v>
      </c>
      <c r="AI33" s="34">
        <f>PXIL!I33</f>
        <v>0</v>
      </c>
      <c r="AJ33" s="34">
        <f>PXIL!O33</f>
        <v>0</v>
      </c>
      <c r="AK33" s="34">
        <f>RTM_IEX!I33</f>
        <v>52.19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2.9139169999999996</v>
      </c>
      <c r="E34">
        <f>GT_NG!Q34</f>
        <v>8.1079328973557008</v>
      </c>
      <c r="F34">
        <f>GT_Spot!Q34</f>
        <v>0</v>
      </c>
      <c r="G34">
        <f>PPCL_NG!Q34</f>
        <v>46.73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730.16213470636364</v>
      </c>
      <c r="P34" s="36">
        <v>31.96</v>
      </c>
      <c r="Q34" s="36">
        <v>11.309999999999999</v>
      </c>
      <c r="R34" s="38">
        <v>18.75</v>
      </c>
      <c r="S34" s="38">
        <v>0</v>
      </c>
      <c r="T34" s="37">
        <f>SUMPRODUCT(LTA!J34:AN34,LTA!J$101:AN$101,LTA!J$104:AN$104)</f>
        <v>164.21</v>
      </c>
      <c r="U34" s="37">
        <f>SUMPRODUCT(LTA!J34:AN34,LTA!J$102:AN$102,LTA!J$104:AN$104)</f>
        <v>38.840000000000003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-48</v>
      </c>
      <c r="AA34" s="75">
        <f>STOA!I34</f>
        <v>66.87</v>
      </c>
      <c r="AB34" s="75">
        <f>-STOA!O34</f>
        <v>0</v>
      </c>
      <c r="AC34">
        <f t="shared" si="0"/>
        <v>10.928806142204168</v>
      </c>
      <c r="AD34">
        <f t="shared" si="1"/>
        <v>1193.7129285494022</v>
      </c>
      <c r="AE34">
        <f>'IDT-1'!C34</f>
        <v>0</v>
      </c>
      <c r="AF34" s="24"/>
      <c r="AG34">
        <f t="shared" si="2"/>
        <v>1193.7129285494022</v>
      </c>
      <c r="AI34" s="34">
        <f>PXIL!I34</f>
        <v>0</v>
      </c>
      <c r="AJ34" s="34">
        <f>PXIL!O34</f>
        <v>0</v>
      </c>
      <c r="AK34" s="34">
        <f>RTM_IEX!I34</f>
        <v>52.19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2.9139169999999996</v>
      </c>
      <c r="E35">
        <f>GT_NG!Q35</f>
        <v>8.1079328973557008</v>
      </c>
      <c r="F35">
        <f>GT_Spot!Q35</f>
        <v>0</v>
      </c>
      <c r="G35">
        <f>PPCL_NG!Q35</f>
        <v>46.73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725.39771416468898</v>
      </c>
      <c r="P35" s="36">
        <v>68.533358205339425</v>
      </c>
      <c r="Q35" s="36">
        <v>22.91</v>
      </c>
      <c r="R35" s="38">
        <v>18.75</v>
      </c>
      <c r="S35" s="38">
        <v>0</v>
      </c>
      <c r="T35" s="37">
        <f>SUMPRODUCT(LTA!J35:AN35,LTA!J$101:AN$101,LTA!J$104:AN$104)</f>
        <v>181.95</v>
      </c>
      <c r="U35" s="37">
        <f>SUMPRODUCT(LTA!J35:AN35,LTA!J$102:AN$102,LTA!J$104:AN$104)</f>
        <v>38.840000000000003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-73</v>
      </c>
      <c r="AA35" s="75">
        <f>STOA!I35</f>
        <v>66.87</v>
      </c>
      <c r="AB35" s="75">
        <f>-STOA!O35</f>
        <v>0</v>
      </c>
      <c r="AC35">
        <f t="shared" si="0"/>
        <v>11.215840161701177</v>
      </c>
      <c r="AD35">
        <f t="shared" si="1"/>
        <v>1177.3848321935698</v>
      </c>
      <c r="AE35">
        <f>'IDT-1'!C35</f>
        <v>0</v>
      </c>
      <c r="AF35" s="24"/>
      <c r="AG35">
        <f t="shared" si="2"/>
        <v>1177.3848321935698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2.9139169999999996</v>
      </c>
      <c r="E36">
        <f>GT_NG!Q36</f>
        <v>8.1079328973557008</v>
      </c>
      <c r="F36">
        <f>GT_Spot!Q36</f>
        <v>0</v>
      </c>
      <c r="G36">
        <f>PPCL_NG!Q36</f>
        <v>46.73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729.28170449986919</v>
      </c>
      <c r="P36" s="36">
        <v>68.533358205339425</v>
      </c>
      <c r="Q36" s="36">
        <v>22.91</v>
      </c>
      <c r="R36" s="38">
        <v>18.75</v>
      </c>
      <c r="S36" s="38">
        <v>0</v>
      </c>
      <c r="T36" s="37">
        <f>SUMPRODUCT(LTA!J36:AN36,LTA!J$101:AN$101,LTA!J$104:AN$104)</f>
        <v>198.7</v>
      </c>
      <c r="U36" s="37">
        <f>SUMPRODUCT(LTA!J36:AN36,LTA!J$102:AN$102,LTA!J$104:AN$104)</f>
        <v>38.840000000000003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-103</v>
      </c>
      <c r="AA36" s="75">
        <f>STOA!I36</f>
        <v>66.87</v>
      </c>
      <c r="AB36" s="75">
        <f>-STOA!O36</f>
        <v>0</v>
      </c>
      <c r="AC36">
        <f t="shared" si="0"/>
        <v>11.643300412263365</v>
      </c>
      <c r="AD36">
        <f t="shared" si="1"/>
        <v>1167.5913622781879</v>
      </c>
      <c r="AE36">
        <f>'IDT-1'!C36</f>
        <v>0</v>
      </c>
      <c r="AF36" s="24"/>
      <c r="AG36">
        <f t="shared" si="2"/>
        <v>1167.5913622781879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2.9139169999999996</v>
      </c>
      <c r="E37">
        <f>GT_NG!Q37</f>
        <v>8.1079328973557008</v>
      </c>
      <c r="F37">
        <f>GT_Spot!Q37</f>
        <v>0</v>
      </c>
      <c r="G37">
        <f>PPCL_NG!Q37</f>
        <v>46.73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719.29148632462159</v>
      </c>
      <c r="P37" s="36">
        <v>31.758127468899236</v>
      </c>
      <c r="Q37" s="36">
        <v>14.65</v>
      </c>
      <c r="R37" s="38">
        <v>18.75</v>
      </c>
      <c r="S37" s="38">
        <v>0</v>
      </c>
      <c r="T37" s="37">
        <f>SUMPRODUCT(LTA!J37:AN37,LTA!J$101:AN$101,LTA!J$104:AN$104)</f>
        <v>215.07999999999998</v>
      </c>
      <c r="U37" s="37">
        <f>SUMPRODUCT(LTA!J37:AN37,LTA!J$102:AN$102,LTA!J$104:AN$104)</f>
        <v>38.840000000000003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-123</v>
      </c>
      <c r="AA37" s="75">
        <f>STOA!I37</f>
        <v>66.87</v>
      </c>
      <c r="AB37" s="75">
        <f>-STOA!O37</f>
        <v>0</v>
      </c>
      <c r="AC37">
        <f t="shared" si="0"/>
        <v>11.934561795902969</v>
      </c>
      <c r="AD37">
        <f t="shared" si="1"/>
        <v>1161.8046519828608</v>
      </c>
      <c r="AE37">
        <f>'IDT-1'!C37</f>
        <v>0</v>
      </c>
      <c r="AF37" s="24"/>
      <c r="AG37">
        <f t="shared" si="2"/>
        <v>1161.8046519828608</v>
      </c>
      <c r="AI37" s="34">
        <f>PXIL!I37</f>
        <v>0</v>
      </c>
      <c r="AJ37" s="34">
        <f>PXIL!O37</f>
        <v>0</v>
      </c>
      <c r="AK37" s="34">
        <f>RTM_IEX!I37</f>
        <v>53.15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2.9139169999999996</v>
      </c>
      <c r="E38">
        <f>GT_NG!Q38</f>
        <v>8.1079328973557008</v>
      </c>
      <c r="F38">
        <f>GT_Spot!Q38</f>
        <v>0</v>
      </c>
      <c r="G38">
        <f>PPCL_NG!Q38</f>
        <v>46.73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720.66713526644901</v>
      </c>
      <c r="P38" s="36">
        <v>31.758127468899236</v>
      </c>
      <c r="Q38" s="36">
        <v>14.65</v>
      </c>
      <c r="R38" s="38">
        <v>18.75</v>
      </c>
      <c r="S38" s="38">
        <v>0</v>
      </c>
      <c r="T38" s="37">
        <f>SUMPRODUCT(LTA!J38:AN38,LTA!J$101:AN$101,LTA!J$104:AN$104)</f>
        <v>232.24</v>
      </c>
      <c r="U38" s="37">
        <f>SUMPRODUCT(LTA!J38:AN38,LTA!J$102:AN$102,LTA!J$104:AN$104)</f>
        <v>38.840000000000003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-138</v>
      </c>
      <c r="AA38" s="75">
        <f>STOA!I38</f>
        <v>66.87</v>
      </c>
      <c r="AB38" s="75">
        <f>-STOA!O38</f>
        <v>0</v>
      </c>
      <c r="AC38">
        <f t="shared" si="0"/>
        <v>12.257900612887653</v>
      </c>
      <c r="AD38">
        <f t="shared" si="1"/>
        <v>1169.8469621077033</v>
      </c>
      <c r="AE38">
        <f>'IDT-1'!C38</f>
        <v>0</v>
      </c>
      <c r="AF38" s="24"/>
      <c r="AG38">
        <f t="shared" si="2"/>
        <v>1169.8469621077033</v>
      </c>
      <c r="AI38" s="34">
        <f>PXIL!I38</f>
        <v>0</v>
      </c>
      <c r="AJ38" s="34">
        <f>PXIL!O38</f>
        <v>0</v>
      </c>
      <c r="AK38" s="34">
        <f>RTM_IEX!I38</f>
        <v>57.98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2.853259</v>
      </c>
      <c r="E39">
        <f>GT_NG!Q39</f>
        <v>8.0396076201307913</v>
      </c>
      <c r="F39">
        <f>GT_Spot!Q39</f>
        <v>0</v>
      </c>
      <c r="G39">
        <f>PPCL_NG!Q39</f>
        <v>46.73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721.84590217788536</v>
      </c>
      <c r="P39" s="36">
        <v>31.758127468899236</v>
      </c>
      <c r="Q39" s="36">
        <v>14.65</v>
      </c>
      <c r="R39" s="38">
        <v>18.75</v>
      </c>
      <c r="S39" s="38">
        <v>0</v>
      </c>
      <c r="T39" s="37">
        <f>SUMPRODUCT(LTA!J39:AN39,LTA!J$101:AN$101,LTA!J$104:AN$104)</f>
        <v>245.24</v>
      </c>
      <c r="U39" s="37">
        <f>SUMPRODUCT(LTA!J39:AN39,LTA!J$102:AN$102,LTA!J$104:AN$104)</f>
        <v>38.840000000000003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-143</v>
      </c>
      <c r="AA39" s="75">
        <f>STOA!I39</f>
        <v>66.87</v>
      </c>
      <c r="AB39" s="75">
        <f>-STOA!O39</f>
        <v>0</v>
      </c>
      <c r="AC39">
        <f t="shared" si="0"/>
        <v>12.337130584039476</v>
      </c>
      <c r="AD39">
        <f t="shared" si="1"/>
        <v>1169.157515770763</v>
      </c>
      <c r="AE39">
        <f>'IDT-1'!C39</f>
        <v>0</v>
      </c>
      <c r="AF39" s="24"/>
      <c r="AG39">
        <f t="shared" si="2"/>
        <v>1169.157515770763</v>
      </c>
      <c r="AI39" s="34">
        <f>PXIL!I39</f>
        <v>0</v>
      </c>
      <c r="AJ39" s="34">
        <f>PXIL!O39</f>
        <v>0</v>
      </c>
      <c r="AK39" s="34">
        <f>RTM_IEX!I39</f>
        <v>48.32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2.853259</v>
      </c>
      <c r="E40">
        <f>GT_NG!Q40</f>
        <v>8.0396076201307913</v>
      </c>
      <c r="F40">
        <f>GT_Spot!Q40</f>
        <v>0</v>
      </c>
      <c r="G40">
        <f>PPCL_NG!Q40</f>
        <v>46.73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721.92440250551431</v>
      </c>
      <c r="P40" s="36">
        <v>31.758127468899236</v>
      </c>
      <c r="Q40" s="36">
        <v>14.65</v>
      </c>
      <c r="R40" s="38">
        <v>18.75</v>
      </c>
      <c r="S40" s="38">
        <v>0</v>
      </c>
      <c r="T40" s="37">
        <f>SUMPRODUCT(LTA!J40:AN40,LTA!J$101:AN$101,LTA!J$104:AN$104)</f>
        <v>258.81</v>
      </c>
      <c r="U40" s="37">
        <f>SUMPRODUCT(LTA!J40:AN40,LTA!J$102:AN$102,LTA!J$104:AN$104)</f>
        <v>38.840000000000003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-143</v>
      </c>
      <c r="AA40" s="75">
        <f>STOA!I40</f>
        <v>66.87</v>
      </c>
      <c r="AB40" s="75">
        <f>-STOA!O40</f>
        <v>0</v>
      </c>
      <c r="AC40">
        <f t="shared" si="0"/>
        <v>12.435565986791559</v>
      </c>
      <c r="AD40">
        <f t="shared" si="1"/>
        <v>1180.7775806956399</v>
      </c>
      <c r="AE40">
        <f>'IDT-1'!C40</f>
        <v>0</v>
      </c>
      <c r="AF40" s="24"/>
      <c r="AG40">
        <f t="shared" si="2"/>
        <v>1180.7775806956399</v>
      </c>
      <c r="AI40" s="34">
        <f>PXIL!I40</f>
        <v>0</v>
      </c>
      <c r="AJ40" s="34">
        <f>PXIL!O40</f>
        <v>0</v>
      </c>
      <c r="AK40" s="34">
        <f>RTM_IEX!I40</f>
        <v>46.39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2.853259</v>
      </c>
      <c r="E41">
        <f>GT_NG!Q41</f>
        <v>8.0313536328007231</v>
      </c>
      <c r="F41">
        <f>GT_Spot!Q41</f>
        <v>0</v>
      </c>
      <c r="G41">
        <f>PPCL_NG!Q41</f>
        <v>46.73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718.81318208124105</v>
      </c>
      <c r="P41" s="36">
        <v>31.758127468899236</v>
      </c>
      <c r="Q41" s="36">
        <v>14.65</v>
      </c>
      <c r="R41" s="38">
        <v>18.75</v>
      </c>
      <c r="S41" s="38">
        <v>0</v>
      </c>
      <c r="T41" s="37">
        <f>SUMPRODUCT(LTA!J41:AN41,LTA!J$101:AN$101,LTA!J$104:AN$104)</f>
        <v>271.10000000000002</v>
      </c>
      <c r="U41" s="37">
        <f>SUMPRODUCT(LTA!J41:AN41,LTA!J$102:AN$102,LTA!J$104:AN$104)</f>
        <v>38.840000000000003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-128</v>
      </c>
      <c r="AA41" s="75">
        <f>STOA!I41</f>
        <v>66.87</v>
      </c>
      <c r="AB41" s="75">
        <f>-STOA!O41</f>
        <v>0</v>
      </c>
      <c r="AC41">
        <f t="shared" si="0"/>
        <v>12.426103035860757</v>
      </c>
      <c r="AD41">
        <f t="shared" si="1"/>
        <v>1209.7875692349673</v>
      </c>
      <c r="AE41">
        <f>'IDT-1'!C41</f>
        <v>0</v>
      </c>
      <c r="AF41" s="24"/>
      <c r="AG41">
        <f t="shared" si="2"/>
        <v>1209.7875692349673</v>
      </c>
      <c r="AI41" s="34">
        <f>PXIL!I41</f>
        <v>0</v>
      </c>
      <c r="AJ41" s="34">
        <f>PXIL!O41</f>
        <v>0</v>
      </c>
      <c r="AK41" s="34">
        <f>RTM_IEX!I41</f>
        <v>51.22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2.853259</v>
      </c>
      <c r="E42">
        <f>GT_NG!Q42</f>
        <v>8.0313536328007231</v>
      </c>
      <c r="F42">
        <f>GT_Spot!Q42</f>
        <v>0</v>
      </c>
      <c r="G42">
        <f>PPCL_NG!Q42</f>
        <v>46.73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718.65022719750209</v>
      </c>
      <c r="P42" s="36">
        <v>31.758127468899236</v>
      </c>
      <c r="Q42" s="36">
        <v>14.65</v>
      </c>
      <c r="R42" s="38">
        <v>18.75</v>
      </c>
      <c r="S42" s="38">
        <v>0</v>
      </c>
      <c r="T42" s="37">
        <f>SUMPRODUCT(LTA!J42:AN42,LTA!J$101:AN$101,LTA!J$104:AN$104)</f>
        <v>283.7</v>
      </c>
      <c r="U42" s="37">
        <f>SUMPRODUCT(LTA!J42:AN42,LTA!J$102:AN$102,LTA!J$104:AN$104)</f>
        <v>38.840000000000003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-118</v>
      </c>
      <c r="AA42" s="75">
        <f>STOA!I42</f>
        <v>66.87</v>
      </c>
      <c r="AB42" s="75">
        <f>-STOA!O42</f>
        <v>0</v>
      </c>
      <c r="AC42">
        <f t="shared" si="0"/>
        <v>12.44586263758846</v>
      </c>
      <c r="AD42">
        <f t="shared" si="1"/>
        <v>1232.2048547495008</v>
      </c>
      <c r="AE42">
        <f>'IDT-1'!C42</f>
        <v>0</v>
      </c>
      <c r="AF42" s="24"/>
      <c r="AG42">
        <f t="shared" si="2"/>
        <v>1232.2048547495008</v>
      </c>
      <c r="AI42" s="34">
        <f>PXIL!I42</f>
        <v>0</v>
      </c>
      <c r="AJ42" s="34">
        <f>PXIL!O42</f>
        <v>0</v>
      </c>
      <c r="AK42" s="34">
        <f>RTM_IEX!I42</f>
        <v>51.22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2.853259</v>
      </c>
      <c r="E43">
        <f>GT_NG!Q43</f>
        <v>8.0313536328007231</v>
      </c>
      <c r="F43">
        <f>GT_Spot!Q43</f>
        <v>0</v>
      </c>
      <c r="G43">
        <f>PPCL_NG!Q43</f>
        <v>46.73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720.19559260124686</v>
      </c>
      <c r="P43" s="36">
        <v>32.85807509811962</v>
      </c>
      <c r="Q43" s="36">
        <v>11.609999999999998</v>
      </c>
      <c r="R43" s="38">
        <v>18.75</v>
      </c>
      <c r="S43" s="38">
        <v>0</v>
      </c>
      <c r="T43" s="37">
        <f>SUMPRODUCT(LTA!J43:AN43,LTA!J$101:AN$101,LTA!J$104:AN$104)</f>
        <v>297.51</v>
      </c>
      <c r="U43" s="37">
        <f>SUMPRODUCT(LTA!J43:AN43,LTA!J$102:AN$102,LTA!J$104:AN$104)</f>
        <v>91.990000000000009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-108</v>
      </c>
      <c r="AA43" s="75">
        <f>STOA!I43</f>
        <v>66.87</v>
      </c>
      <c r="AB43" s="75">
        <f>-STOA!O43</f>
        <v>0</v>
      </c>
      <c r="AC43">
        <f t="shared" si="0"/>
        <v>12.490051689816477</v>
      </c>
      <c r="AD43">
        <f t="shared" si="1"/>
        <v>1257.505978730238</v>
      </c>
      <c r="AE43">
        <f>'IDT-1'!C43</f>
        <v>0</v>
      </c>
      <c r="AF43" s="24"/>
      <c r="AG43">
        <f t="shared" si="2"/>
        <v>1257.505978730238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2.853259</v>
      </c>
      <c r="E44">
        <f>GT_NG!Q44</f>
        <v>8.0313536328007231</v>
      </c>
      <c r="F44">
        <f>GT_Spot!Q44</f>
        <v>0</v>
      </c>
      <c r="G44">
        <f>PPCL_NG!Q44</f>
        <v>46.73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720.1985898334168</v>
      </c>
      <c r="P44" s="36">
        <v>32.858270890338879</v>
      </c>
      <c r="Q44" s="36">
        <v>11.609999999999998</v>
      </c>
      <c r="R44" s="38">
        <v>18.75</v>
      </c>
      <c r="S44" s="38">
        <v>0</v>
      </c>
      <c r="T44" s="37">
        <f>SUMPRODUCT(LTA!J44:AN44,LTA!J$101:AN$101,LTA!J$104:AN$104)</f>
        <v>305.79000000000002</v>
      </c>
      <c r="U44" s="37">
        <f>SUMPRODUCT(LTA!J44:AN44,LTA!J$102:AN$102,LTA!J$104:AN$104)</f>
        <v>91.990000000000009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-93</v>
      </c>
      <c r="AA44" s="75">
        <f>STOA!I44</f>
        <v>66.87</v>
      </c>
      <c r="AB44" s="75">
        <f>-STOA!O44</f>
        <v>0</v>
      </c>
      <c r="AC44">
        <f t="shared" si="0"/>
        <v>12.432563145348011</v>
      </c>
      <c r="AD44">
        <f t="shared" si="1"/>
        <v>1280.8466602990957</v>
      </c>
      <c r="AE44">
        <f>'IDT-1'!C44</f>
        <v>0</v>
      </c>
      <c r="AF44" s="24"/>
      <c r="AG44">
        <f t="shared" si="2"/>
        <v>1280.8466602990957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2.853259</v>
      </c>
      <c r="E45">
        <f>GT_NG!Q45</f>
        <v>7.8311727464576419</v>
      </c>
      <c r="F45">
        <f>GT_Spot!Q45</f>
        <v>0</v>
      </c>
      <c r="G45">
        <f>PPCL_NG!Q45</f>
        <v>45.92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720.72224002341261</v>
      </c>
      <c r="P45" s="36">
        <v>32.858270890338879</v>
      </c>
      <c r="Q45" s="36">
        <v>11.609999999999998</v>
      </c>
      <c r="R45" s="38">
        <v>18.75</v>
      </c>
      <c r="S45" s="38">
        <v>0</v>
      </c>
      <c r="T45" s="37">
        <f>SUMPRODUCT(LTA!J45:AN45,LTA!J$101:AN$101,LTA!J$104:AN$104)</f>
        <v>311.5</v>
      </c>
      <c r="U45" s="37">
        <f>SUMPRODUCT(LTA!J45:AN45,LTA!J$102:AN$102,LTA!J$104:AN$104)</f>
        <v>91.990000000000009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-68</v>
      </c>
      <c r="AA45" s="75">
        <f>STOA!I45</f>
        <v>66.87</v>
      </c>
      <c r="AB45" s="75">
        <f>-STOA!O45</f>
        <v>0</v>
      </c>
      <c r="AC45">
        <f t="shared" si="0"/>
        <v>12.264661344376464</v>
      </c>
      <c r="AD45">
        <f t="shared" si="1"/>
        <v>1311.2380314037198</v>
      </c>
      <c r="AE45">
        <f>'IDT-1'!C45</f>
        <v>0</v>
      </c>
      <c r="AF45" s="24"/>
      <c r="AG45">
        <f t="shared" si="2"/>
        <v>1311.2380314037198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2.853259</v>
      </c>
      <c r="E46">
        <f>GT_NG!Q46</f>
        <v>7.8311727464576419</v>
      </c>
      <c r="F46">
        <f>GT_Spot!Q46</f>
        <v>0</v>
      </c>
      <c r="G46">
        <f>PPCL_NG!Q46</f>
        <v>45.92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719.36552140445792</v>
      </c>
      <c r="P46" s="36">
        <v>32.858270890338879</v>
      </c>
      <c r="Q46" s="36">
        <v>11.609999999999998</v>
      </c>
      <c r="R46" s="38">
        <v>18.75</v>
      </c>
      <c r="S46" s="38">
        <v>0</v>
      </c>
      <c r="T46" s="37">
        <f>SUMPRODUCT(LTA!J46:AN46,LTA!J$101:AN$101,LTA!J$104:AN$104)</f>
        <v>315.84999999999997</v>
      </c>
      <c r="U46" s="37">
        <f>SUMPRODUCT(LTA!J46:AN46,LTA!J$102:AN$102,LTA!J$104:AN$104)</f>
        <v>91.990000000000009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-53</v>
      </c>
      <c r="AA46" s="75">
        <f>STOA!I46</f>
        <v>66.87</v>
      </c>
      <c r="AB46" s="75">
        <f>-STOA!O46</f>
        <v>0</v>
      </c>
      <c r="AC46">
        <f t="shared" si="0"/>
        <v>12.16273754210391</v>
      </c>
      <c r="AD46">
        <f t="shared" si="1"/>
        <v>1329.3332365870378</v>
      </c>
      <c r="AE46">
        <f>'IDT-1'!C46</f>
        <v>0</v>
      </c>
      <c r="AF46" s="24"/>
      <c r="AG46">
        <f t="shared" si="2"/>
        <v>1329.3332365870378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2.853259</v>
      </c>
      <c r="E47">
        <f>GT_NG!Q47</f>
        <v>8.033365415463587</v>
      </c>
      <c r="F47">
        <f>GT_Spot!Q47</f>
        <v>0</v>
      </c>
      <c r="G47">
        <f>PPCL_NG!Q47</f>
        <v>45.92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719.46629596073649</v>
      </c>
      <c r="P47" s="36">
        <v>32.858270890338879</v>
      </c>
      <c r="Q47" s="36">
        <v>11.609999999999998</v>
      </c>
      <c r="R47" s="38">
        <v>18.749999999999996</v>
      </c>
      <c r="S47" s="38">
        <v>0</v>
      </c>
      <c r="T47" s="37">
        <f>SUMPRODUCT(LTA!J47:AN47,LTA!J$101:AN$101,LTA!J$104:AN$104)</f>
        <v>314.57</v>
      </c>
      <c r="U47" s="37">
        <f>SUMPRODUCT(LTA!J47:AN47,LTA!J$102:AN$102,LTA!J$104:AN$104)</f>
        <v>91.990000000000009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-28</v>
      </c>
      <c r="AA47" s="75">
        <f>STOA!I47</f>
        <v>66.87</v>
      </c>
      <c r="AB47" s="75">
        <f>-STOA!O47</f>
        <v>0</v>
      </c>
      <c r="AC47">
        <f t="shared" si="0"/>
        <v>12.064551523674075</v>
      </c>
      <c r="AD47">
        <f t="shared" si="1"/>
        <v>1367.9543898307522</v>
      </c>
      <c r="AE47">
        <f>'IDT-1'!C47</f>
        <v>0</v>
      </c>
      <c r="AF47" s="24"/>
      <c r="AG47">
        <f t="shared" si="2"/>
        <v>1367.9543898307522</v>
      </c>
      <c r="AI47" s="34">
        <f>PXIL!I47</f>
        <v>0</v>
      </c>
      <c r="AJ47" s="34">
        <f>PXIL!O47</f>
        <v>0</v>
      </c>
      <c r="AK47" s="34">
        <f>RTM_IEX!I47</f>
        <v>14.5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2.853259</v>
      </c>
      <c r="E48">
        <f>GT_NG!Q48</f>
        <v>8.033365415463587</v>
      </c>
      <c r="F48">
        <f>GT_Spot!Q48</f>
        <v>0</v>
      </c>
      <c r="G48">
        <f>PPCL_NG!Q48</f>
        <v>45.92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718.68673542869908</v>
      </c>
      <c r="P48" s="36">
        <v>32.858270890338879</v>
      </c>
      <c r="Q48" s="36">
        <v>11.609999999999998</v>
      </c>
      <c r="R48" s="38">
        <v>18.75</v>
      </c>
      <c r="S48" s="38">
        <v>0</v>
      </c>
      <c r="T48" s="37">
        <f>SUMPRODUCT(LTA!J48:AN48,LTA!J$101:AN$101,LTA!J$104:AN$104)</f>
        <v>314.89</v>
      </c>
      <c r="U48" s="37">
        <f>SUMPRODUCT(LTA!J48:AN48,LTA!J$102:AN$102,LTA!J$104:AN$104)</f>
        <v>91.990000000000009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-13</v>
      </c>
      <c r="AA48" s="75">
        <f>STOA!I48</f>
        <v>66.87</v>
      </c>
      <c r="AB48" s="75">
        <f>-STOA!O48</f>
        <v>0</v>
      </c>
      <c r="AC48">
        <f t="shared" si="0"/>
        <v>11.933623849331624</v>
      </c>
      <c r="AD48">
        <f t="shared" si="1"/>
        <v>1382.6257569730574</v>
      </c>
      <c r="AE48">
        <f>'IDT-1'!C48</f>
        <v>0</v>
      </c>
      <c r="AF48" s="24"/>
      <c r="AG48">
        <f t="shared" si="2"/>
        <v>1382.6257569730574</v>
      </c>
      <c r="AI48" s="34">
        <f>PXIL!I48</f>
        <v>0</v>
      </c>
      <c r="AJ48" s="34">
        <f>PXIL!O48</f>
        <v>0</v>
      </c>
      <c r="AK48" s="34">
        <f>RTM_IEX!I48</f>
        <v>14.5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2.853259</v>
      </c>
      <c r="E49">
        <f>GT_NG!Q49</f>
        <v>8.033365415463587</v>
      </c>
      <c r="F49">
        <f>GT_Spot!Q49</f>
        <v>0</v>
      </c>
      <c r="G49">
        <f>PPCL_NG!Q49</f>
        <v>45.92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720.4706220287668</v>
      </c>
      <c r="P49" s="36">
        <v>32.858270890338879</v>
      </c>
      <c r="Q49" s="36">
        <v>11.609999999999998</v>
      </c>
      <c r="R49" s="38">
        <v>18.75</v>
      </c>
      <c r="S49" s="38">
        <v>0</v>
      </c>
      <c r="T49" s="37">
        <f>SUMPRODUCT(LTA!J49:AN49,LTA!J$101:AN$101,LTA!J$104:AN$104)</f>
        <v>314.95</v>
      </c>
      <c r="U49" s="37">
        <f>SUMPRODUCT(LTA!J49:AN49,LTA!J$102:AN$102,LTA!J$104:AN$104)</f>
        <v>91.990000000000009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66.87</v>
      </c>
      <c r="AB49" s="75">
        <f>-STOA!O49</f>
        <v>0</v>
      </c>
      <c r="AC49">
        <f t="shared" si="0"/>
        <v>11.717187446348632</v>
      </c>
      <c r="AD49">
        <f t="shared" si="1"/>
        <v>1383.1860799761077</v>
      </c>
      <c r="AE49">
        <f>'IDT-1'!C49</f>
        <v>0</v>
      </c>
      <c r="AF49" s="24"/>
      <c r="AG49">
        <f t="shared" si="2"/>
        <v>1383.1860799761077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2.853259</v>
      </c>
      <c r="E50">
        <f>GT_NG!Q50</f>
        <v>8.033365415463587</v>
      </c>
      <c r="F50">
        <f>GT_Spot!Q50</f>
        <v>0</v>
      </c>
      <c r="G50">
        <f>PPCL_NG!Q50</f>
        <v>45.92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720.4358041241511</v>
      </c>
      <c r="P50" s="36">
        <v>32.858270890338879</v>
      </c>
      <c r="Q50" s="36">
        <v>11.609999999999998</v>
      </c>
      <c r="R50" s="38">
        <v>18.75</v>
      </c>
      <c r="S50" s="38">
        <v>0</v>
      </c>
      <c r="T50" s="37">
        <f>SUMPRODUCT(LTA!J50:AN50,LTA!J$101:AN$101,LTA!J$104:AN$104)</f>
        <v>315.12</v>
      </c>
      <c r="U50" s="37">
        <f>SUMPRODUCT(LTA!J50:AN50,LTA!J$102:AN$102,LTA!J$104:AN$104)</f>
        <v>91.990000000000009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66.87</v>
      </c>
      <c r="AB50" s="75">
        <f>-STOA!O50</f>
        <v>0</v>
      </c>
      <c r="AC50">
        <f t="shared" si="0"/>
        <v>11.880694975949863</v>
      </c>
      <c r="AD50">
        <f t="shared" si="1"/>
        <v>1402.487754541891</v>
      </c>
      <c r="AE50">
        <f>'IDT-1'!C50</f>
        <v>0</v>
      </c>
      <c r="AF50" s="24"/>
      <c r="AG50">
        <f t="shared" si="2"/>
        <v>1402.487754541891</v>
      </c>
      <c r="AI50" s="34">
        <f>PXIL!I50</f>
        <v>0</v>
      </c>
      <c r="AJ50" s="34">
        <f>PXIL!O50</f>
        <v>0</v>
      </c>
      <c r="AK50" s="34">
        <f>RTM_IEX!I50</f>
        <v>19.329999999999998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2.853259</v>
      </c>
      <c r="E51">
        <f>GT_NG!Q51</f>
        <v>8.033365415463587</v>
      </c>
      <c r="F51">
        <f>GT_Spot!Q51</f>
        <v>0</v>
      </c>
      <c r="G51">
        <f>PPCL_NG!Q51</f>
        <v>45.92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721.3795507307949</v>
      </c>
      <c r="P51" s="36">
        <v>32.858270890338879</v>
      </c>
      <c r="Q51" s="36">
        <v>11.609999999999998</v>
      </c>
      <c r="R51" s="38">
        <v>18.75</v>
      </c>
      <c r="S51" s="38">
        <v>0</v>
      </c>
      <c r="T51" s="37">
        <f>SUMPRODUCT(LTA!J51:AN51,LTA!J$101:AN$101,LTA!J$104:AN$104)</f>
        <v>315.07</v>
      </c>
      <c r="U51" s="37">
        <f>SUMPRODUCT(LTA!J51:AN51,LTA!J$102:AN$102,LTA!J$104:AN$104)</f>
        <v>91.990000000000009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66.87</v>
      </c>
      <c r="AB51" s="75">
        <f>-STOA!O51</f>
        <v>0</v>
      </c>
      <c r="AC51">
        <f t="shared" si="0"/>
        <v>11.96934644744567</v>
      </c>
      <c r="AD51">
        <f t="shared" si="1"/>
        <v>1412.952849677039</v>
      </c>
      <c r="AE51">
        <f>'IDT-1'!C51</f>
        <v>0</v>
      </c>
      <c r="AF51" s="24"/>
      <c r="AG51">
        <f t="shared" si="2"/>
        <v>1412.952849677039</v>
      </c>
      <c r="AI51" s="34">
        <f>PXIL!I51</f>
        <v>0</v>
      </c>
      <c r="AJ51" s="34">
        <f>PXIL!O51</f>
        <v>0</v>
      </c>
      <c r="AK51" s="34">
        <f>RTM_IEX!I51</f>
        <v>28.99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2.853259</v>
      </c>
      <c r="E52">
        <f>GT_NG!Q52</f>
        <v>8.033365415463587</v>
      </c>
      <c r="F52">
        <f>GT_Spot!Q52</f>
        <v>0</v>
      </c>
      <c r="G52">
        <f>PPCL_NG!Q52</f>
        <v>45.92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720.03192159837772</v>
      </c>
      <c r="P52" s="36">
        <v>32.85855057121433</v>
      </c>
      <c r="Q52" s="36">
        <v>11.609999999999998</v>
      </c>
      <c r="R52" s="38">
        <v>18.75</v>
      </c>
      <c r="S52" s="38">
        <v>0</v>
      </c>
      <c r="T52" s="37">
        <f>SUMPRODUCT(LTA!J52:AN52,LTA!J$101:AN$101,LTA!J$104:AN$104)</f>
        <v>315.11</v>
      </c>
      <c r="U52" s="37">
        <f>SUMPRODUCT(LTA!J52:AN52,LTA!J$102:AN$102,LTA!J$104:AN$104)</f>
        <v>91.990000000000009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66.87</v>
      </c>
      <c r="AB52" s="75">
        <f>-STOA!O52</f>
        <v>0</v>
      </c>
      <c r="AC52">
        <f t="shared" si="0"/>
        <v>12.20188071205272</v>
      </c>
      <c r="AD52">
        <f t="shared" si="1"/>
        <v>1440.4029659608902</v>
      </c>
      <c r="AE52">
        <f>'IDT-1'!C52</f>
        <v>0</v>
      </c>
      <c r="AF52" s="24"/>
      <c r="AG52">
        <f t="shared" si="2"/>
        <v>1440.4029659608902</v>
      </c>
      <c r="AI52" s="34">
        <f>PXIL!I52</f>
        <v>0</v>
      </c>
      <c r="AJ52" s="34">
        <f>PXIL!O52</f>
        <v>0</v>
      </c>
      <c r="AK52" s="34">
        <f>RTM_IEX!I52</f>
        <v>57.98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2.853259</v>
      </c>
      <c r="E53">
        <f>GT_NG!Q53</f>
        <v>8.033365415463587</v>
      </c>
      <c r="F53">
        <f>GT_Spot!Q53</f>
        <v>0</v>
      </c>
      <c r="G53">
        <f>PPCL_NG!Q53</f>
        <v>45.92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720.03192159837772</v>
      </c>
      <c r="P53" s="36">
        <v>32.85855057121433</v>
      </c>
      <c r="Q53" s="36">
        <v>11.609999999999998</v>
      </c>
      <c r="R53" s="38">
        <v>18.75</v>
      </c>
      <c r="S53" s="38">
        <v>0</v>
      </c>
      <c r="T53" s="37">
        <f>SUMPRODUCT(LTA!J53:AN53,LTA!J$101:AN$101,LTA!J$104:AN$104)</f>
        <v>318.43</v>
      </c>
      <c r="U53" s="37">
        <f>SUMPRODUCT(LTA!J53:AN53,LTA!J$102:AN$102,LTA!J$104:AN$104)</f>
        <v>91.990000000000009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66.87</v>
      </c>
      <c r="AB53" s="75">
        <f>-STOA!O53</f>
        <v>0</v>
      </c>
      <c r="AC53">
        <f t="shared" si="0"/>
        <v>12.270424712052717</v>
      </c>
      <c r="AD53">
        <f t="shared" si="1"/>
        <v>1448.4944219608899</v>
      </c>
      <c r="AE53">
        <f>'IDT-1'!C53</f>
        <v>0</v>
      </c>
      <c r="AF53" s="24"/>
      <c r="AG53">
        <f t="shared" si="2"/>
        <v>1448.4944219608899</v>
      </c>
      <c r="AI53" s="34">
        <f>PXIL!I53</f>
        <v>0</v>
      </c>
      <c r="AJ53" s="34">
        <f>PXIL!O53</f>
        <v>0</v>
      </c>
      <c r="AK53" s="34">
        <f>RTM_IEX!I53</f>
        <v>62.82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2.853259</v>
      </c>
      <c r="E54">
        <f>GT_NG!Q54</f>
        <v>8.033365415463587</v>
      </c>
      <c r="F54">
        <f>GT_Spot!Q54</f>
        <v>0</v>
      </c>
      <c r="G54">
        <f>PPCL_NG!Q54</f>
        <v>45.92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719.24594929745581</v>
      </c>
      <c r="P54" s="36">
        <v>68.537387857768977</v>
      </c>
      <c r="Q54" s="36">
        <v>11.609999999999998</v>
      </c>
      <c r="R54" s="38">
        <v>18.75</v>
      </c>
      <c r="S54" s="38">
        <v>0</v>
      </c>
      <c r="T54" s="37">
        <f>SUMPRODUCT(LTA!J54:AN54,LTA!J$101:AN$101,LTA!J$104:AN$104)</f>
        <v>318.39</v>
      </c>
      <c r="U54" s="37">
        <f>SUMPRODUCT(LTA!J54:AN54,LTA!J$102:AN$102,LTA!J$104:AN$104)</f>
        <v>91.990000000000009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66.87</v>
      </c>
      <c r="AB54" s="75">
        <f>-STOA!O54</f>
        <v>0</v>
      </c>
      <c r="AC54">
        <f t="shared" si="0"/>
        <v>12.360244777932037</v>
      </c>
      <c r="AD54">
        <f t="shared" si="1"/>
        <v>1459.0974668806439</v>
      </c>
      <c r="AE54">
        <f>'IDT-1'!C54</f>
        <v>0</v>
      </c>
      <c r="AF54" s="24"/>
      <c r="AG54">
        <f t="shared" si="2"/>
        <v>1459.0974668806439</v>
      </c>
      <c r="AI54" s="34">
        <f>PXIL!I54</f>
        <v>0</v>
      </c>
      <c r="AJ54" s="34">
        <f>PXIL!O54</f>
        <v>0</v>
      </c>
      <c r="AK54" s="34">
        <f>RTM_IEX!I54</f>
        <v>38.659999999999997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2.853259</v>
      </c>
      <c r="E55">
        <f>GT_NG!Q55</f>
        <v>8.033365415463587</v>
      </c>
      <c r="F55">
        <f>GT_Spot!Q55</f>
        <v>0</v>
      </c>
      <c r="G55">
        <f>PPCL_NG!Q55</f>
        <v>45.92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722.17160283392548</v>
      </c>
      <c r="P55" s="36">
        <v>68.533358205339425</v>
      </c>
      <c r="Q55" s="36">
        <v>11.609999999999998</v>
      </c>
      <c r="R55" s="38">
        <v>18.75</v>
      </c>
      <c r="S55" s="38">
        <v>0</v>
      </c>
      <c r="T55" s="37">
        <f>SUMPRODUCT(LTA!J55:AN55,LTA!J$101:AN$101,LTA!J$104:AN$104)</f>
        <v>318.37</v>
      </c>
      <c r="U55" s="37">
        <f>SUMPRODUCT(LTA!J55:AN55,LTA!J$102:AN$102,LTA!J$104:AN$104)</f>
        <v>91.990000000000009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66.87</v>
      </c>
      <c r="AB55" s="75">
        <f>-STOA!O55</f>
        <v>0</v>
      </c>
      <c r="AC55">
        <f t="shared" si="0"/>
        <v>12.417042418557971</v>
      </c>
      <c r="AD55">
        <f t="shared" si="1"/>
        <v>1465.8022931240578</v>
      </c>
      <c r="AE55">
        <f>'IDT-1'!C55</f>
        <v>0</v>
      </c>
      <c r="AF55" s="24"/>
      <c r="AG55">
        <f t="shared" si="2"/>
        <v>1465.8022931240578</v>
      </c>
      <c r="AI55" s="34">
        <f>PXIL!I55</f>
        <v>0</v>
      </c>
      <c r="AJ55" s="34">
        <f>PXIL!O55</f>
        <v>0</v>
      </c>
      <c r="AK55" s="34">
        <f>RTM_IEX!I55</f>
        <v>42.52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2.853259</v>
      </c>
      <c r="E56">
        <f>GT_NG!Q56</f>
        <v>8.033365415463587</v>
      </c>
      <c r="F56">
        <f>GT_Spot!Q56</f>
        <v>0</v>
      </c>
      <c r="G56">
        <f>PPCL_NG!Q56</f>
        <v>45.92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732.14372147583117</v>
      </c>
      <c r="P56" s="36">
        <v>68.533358205339425</v>
      </c>
      <c r="Q56" s="36">
        <v>22.14</v>
      </c>
      <c r="R56" s="38">
        <v>18.75</v>
      </c>
      <c r="S56" s="38">
        <v>0</v>
      </c>
      <c r="T56" s="37">
        <f>SUMPRODUCT(LTA!J56:AN56,LTA!J$101:AN$101,LTA!J$104:AN$104)</f>
        <v>318.23</v>
      </c>
      <c r="U56" s="37">
        <f>SUMPRODUCT(LTA!J56:AN56,LTA!J$102:AN$102,LTA!J$104:AN$104)</f>
        <v>139.52000000000001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66.87</v>
      </c>
      <c r="AB56" s="75">
        <f>-STOA!O56</f>
        <v>0</v>
      </c>
      <c r="AC56">
        <f t="shared" si="0"/>
        <v>12.630168215149979</v>
      </c>
      <c r="AD56">
        <f t="shared" si="1"/>
        <v>1490.9612859693714</v>
      </c>
      <c r="AE56">
        <f>'IDT-1'!C56</f>
        <v>0</v>
      </c>
      <c r="AF56" s="24"/>
      <c r="AG56">
        <f t="shared" si="2"/>
        <v>1490.9612859693714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2.853259</v>
      </c>
      <c r="E57">
        <f>GT_NG!Q57</f>
        <v>8.033365415463587</v>
      </c>
      <c r="F57">
        <f>GT_Spot!Q57</f>
        <v>0</v>
      </c>
      <c r="G57">
        <f>PPCL_NG!Q57</f>
        <v>45.12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739.75663435396564</v>
      </c>
      <c r="P57" s="36">
        <v>68.537387857768977</v>
      </c>
      <c r="Q57" s="36">
        <v>22.14</v>
      </c>
      <c r="R57" s="38">
        <v>18.75</v>
      </c>
      <c r="S57" s="38">
        <v>0</v>
      </c>
      <c r="T57" s="37">
        <f>SUMPRODUCT(LTA!J57:AN57,LTA!J$101:AN$101,LTA!J$104:AN$104)</f>
        <v>318.32</v>
      </c>
      <c r="U57" s="37">
        <f>SUMPRODUCT(LTA!J57:AN57,LTA!J$102:AN$102,LTA!J$104:AN$104)</f>
        <v>139.52000000000001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66.87</v>
      </c>
      <c r="AB57" s="75">
        <f>-STOA!O57</f>
        <v>0</v>
      </c>
      <c r="AC57">
        <f t="shared" si="0"/>
        <v>12.688186532406714</v>
      </c>
      <c r="AD57">
        <f t="shared" si="1"/>
        <v>1497.8102101826785</v>
      </c>
      <c r="AE57">
        <f>'IDT-1'!C57</f>
        <v>0</v>
      </c>
      <c r="AF57" s="24"/>
      <c r="AG57">
        <f t="shared" si="2"/>
        <v>1497.8102101826785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2.853259</v>
      </c>
      <c r="E58">
        <f>GT_NG!Q58</f>
        <v>8.033365415463587</v>
      </c>
      <c r="F58">
        <f>GT_Spot!Q58</f>
        <v>0</v>
      </c>
      <c r="G58">
        <f>PPCL_NG!Q58</f>
        <v>45.12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757.73127221470668</v>
      </c>
      <c r="P58" s="36">
        <v>68.537387857768977</v>
      </c>
      <c r="Q58" s="36">
        <v>22.14</v>
      </c>
      <c r="R58" s="38">
        <v>18.75</v>
      </c>
      <c r="S58" s="38">
        <v>0</v>
      </c>
      <c r="T58" s="37">
        <f>SUMPRODUCT(LTA!J58:AN58,LTA!J$101:AN$101,LTA!J$104:AN$104)</f>
        <v>317.28000000000003</v>
      </c>
      <c r="U58" s="37">
        <f>SUMPRODUCT(LTA!J58:AN58,LTA!J$102:AN$102,LTA!J$104:AN$104)</f>
        <v>139.52000000000001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66.87</v>
      </c>
      <c r="AB58" s="75">
        <f>-STOA!O58</f>
        <v>0</v>
      </c>
      <c r="AC58">
        <f t="shared" si="0"/>
        <v>12.830437490436939</v>
      </c>
      <c r="AD58">
        <f t="shared" si="1"/>
        <v>1514.6025970853893</v>
      </c>
      <c r="AE58">
        <f>'IDT-1'!C58</f>
        <v>0</v>
      </c>
      <c r="AF58" s="24"/>
      <c r="AG58">
        <f t="shared" si="2"/>
        <v>1514.6025970853893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2.853259</v>
      </c>
      <c r="E59">
        <f>GT_NG!Q59</f>
        <v>7.7983106989069224</v>
      </c>
      <c r="F59">
        <f>GT_Spot!Q59</f>
        <v>0</v>
      </c>
      <c r="G59">
        <f>PPCL_NG!Q59</f>
        <v>45.12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739.37126021196354</v>
      </c>
      <c r="P59" s="36">
        <v>68.537387857768977</v>
      </c>
      <c r="Q59" s="36">
        <v>22.14</v>
      </c>
      <c r="R59" s="38">
        <v>18.75</v>
      </c>
      <c r="S59" s="38">
        <v>0</v>
      </c>
      <c r="T59" s="37">
        <f>SUMPRODUCT(LTA!J59:AN59,LTA!J$101:AN$101,LTA!J$104:AN$104)</f>
        <v>315.43</v>
      </c>
      <c r="U59" s="37">
        <f>SUMPRODUCT(LTA!J59:AN59,LTA!J$102:AN$102,LTA!J$104:AN$104)</f>
        <v>139.52000000000001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66.87</v>
      </c>
      <c r="AB59" s="75">
        <f>-STOA!O59</f>
        <v>0</v>
      </c>
      <c r="AC59">
        <f t="shared" si="0"/>
        <v>13.064586929994823</v>
      </c>
      <c r="AD59">
        <f t="shared" si="1"/>
        <v>1542.2433809265317</v>
      </c>
      <c r="AE59">
        <f>'IDT-1'!C59</f>
        <v>0</v>
      </c>
      <c r="AF59" s="24"/>
      <c r="AG59">
        <f t="shared" si="2"/>
        <v>1542.2433809265317</v>
      </c>
      <c r="AI59" s="34">
        <f>PXIL!I59</f>
        <v>0</v>
      </c>
      <c r="AJ59" s="34">
        <f>PXIL!O59</f>
        <v>0</v>
      </c>
      <c r="AK59" s="34">
        <f>RTM_IEX!I59</f>
        <v>48.32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2.853259</v>
      </c>
      <c r="E60">
        <f>GT_NG!Q60</f>
        <v>7.7983106989069224</v>
      </c>
      <c r="F60">
        <f>GT_Spot!Q60</f>
        <v>0</v>
      </c>
      <c r="G60">
        <f>PPCL_NG!Q60</f>
        <v>45.12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739.37126021196354</v>
      </c>
      <c r="P60" s="36">
        <v>68.537387857768977</v>
      </c>
      <c r="Q60" s="36">
        <v>22.14</v>
      </c>
      <c r="R60" s="38">
        <v>18.75</v>
      </c>
      <c r="S60" s="38">
        <v>0</v>
      </c>
      <c r="T60" s="37">
        <f>SUMPRODUCT(LTA!J60:AN60,LTA!J$101:AN$101,LTA!J$104:AN$104)</f>
        <v>313.14</v>
      </c>
      <c r="U60" s="37">
        <f>SUMPRODUCT(LTA!J60:AN60,LTA!J$102:AN$102,LTA!J$104:AN$104)</f>
        <v>139.52000000000001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66.87</v>
      </c>
      <c r="AB60" s="75">
        <f>-STOA!O60</f>
        <v>0</v>
      </c>
      <c r="AC60">
        <f t="shared" si="0"/>
        <v>13.329522929994825</v>
      </c>
      <c r="AD60">
        <f t="shared" si="1"/>
        <v>1573.5184449265316</v>
      </c>
      <c r="AE60">
        <f>'IDT-1'!C60</f>
        <v>0</v>
      </c>
      <c r="AF60" s="24"/>
      <c r="AG60">
        <f t="shared" si="2"/>
        <v>1573.5184449265316</v>
      </c>
      <c r="AI60" s="34">
        <f>PXIL!I60</f>
        <v>0</v>
      </c>
      <c r="AJ60" s="34">
        <f>PXIL!O60</f>
        <v>0</v>
      </c>
      <c r="AK60" s="34">
        <f>RTM_IEX!I60</f>
        <v>62.82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19.329999999999998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2.853259</v>
      </c>
      <c r="E61">
        <f>GT_NG!Q61</f>
        <v>7.7983106989069224</v>
      </c>
      <c r="F61">
        <f>GT_Spot!Q61</f>
        <v>0</v>
      </c>
      <c r="G61">
        <f>PPCL_NG!Q61</f>
        <v>45.12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740.78587486809363</v>
      </c>
      <c r="P61" s="36">
        <v>68.537387857768977</v>
      </c>
      <c r="Q61" s="36">
        <v>22.14</v>
      </c>
      <c r="R61" s="38">
        <v>18.75</v>
      </c>
      <c r="S61" s="38">
        <v>0</v>
      </c>
      <c r="T61" s="37">
        <f>SUMPRODUCT(LTA!J61:AN61,LTA!J$101:AN$101,LTA!J$104:AN$104)</f>
        <v>305.83</v>
      </c>
      <c r="U61" s="37">
        <f>SUMPRODUCT(LTA!J61:AN61,LTA!J$102:AN$102,LTA!J$104:AN$104)</f>
        <v>139.52000000000001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66.87</v>
      </c>
      <c r="AB61" s="75">
        <f>-STOA!O61</f>
        <v>0</v>
      </c>
      <c r="AC61">
        <f t="shared" si="0"/>
        <v>13.564005693106314</v>
      </c>
      <c r="AD61">
        <f t="shared" si="1"/>
        <v>1601.1985768195502</v>
      </c>
      <c r="AE61">
        <f>'IDT-1'!C61</f>
        <v>0</v>
      </c>
      <c r="AF61" s="24"/>
      <c r="AG61">
        <f t="shared" si="2"/>
        <v>1601.1985768195502</v>
      </c>
      <c r="AI61" s="34">
        <f>PXIL!I61</f>
        <v>0</v>
      </c>
      <c r="AJ61" s="34">
        <f>PXIL!O61</f>
        <v>0</v>
      </c>
      <c r="AK61" s="34">
        <f>RTM_IEX!I61</f>
        <v>57.98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57.98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2.853259</v>
      </c>
      <c r="E62">
        <f>GT_NG!Q62</f>
        <v>7.7983106989069224</v>
      </c>
      <c r="F62">
        <f>GT_Spot!Q62</f>
        <v>0</v>
      </c>
      <c r="G62">
        <f>PPCL_NG!Q62</f>
        <v>45.12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740.83508288590053</v>
      </c>
      <c r="P62" s="36">
        <v>68.537387857768977</v>
      </c>
      <c r="Q62" s="36">
        <v>22.14</v>
      </c>
      <c r="R62" s="38">
        <v>18.75</v>
      </c>
      <c r="S62" s="38">
        <v>0</v>
      </c>
      <c r="T62" s="37">
        <f>SUMPRODUCT(LTA!J62:AN62,LTA!J$101:AN$101,LTA!J$104:AN$104)</f>
        <v>296.14999999999998</v>
      </c>
      <c r="U62" s="37">
        <f>SUMPRODUCT(LTA!J62:AN62,LTA!J$102:AN$102,LTA!J$104:AN$104)</f>
        <v>139.52000000000001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66.87</v>
      </c>
      <c r="AB62" s="75">
        <f>-STOA!O62</f>
        <v>0</v>
      </c>
      <c r="AC62">
        <f t="shared" si="0"/>
        <v>13.726623040455893</v>
      </c>
      <c r="AD62">
        <f t="shared" si="1"/>
        <v>1620.3951674900077</v>
      </c>
      <c r="AE62">
        <f>'IDT-1'!C62</f>
        <v>0</v>
      </c>
      <c r="AF62" s="24"/>
      <c r="AG62">
        <f t="shared" si="2"/>
        <v>1620.3951674900077</v>
      </c>
      <c r="AI62" s="34">
        <f>PXIL!I62</f>
        <v>0</v>
      </c>
      <c r="AJ62" s="34">
        <f>PXIL!O62</f>
        <v>0</v>
      </c>
      <c r="AK62" s="34">
        <f>RTM_IEX!I62</f>
        <v>57.98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86.97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2.853259</v>
      </c>
      <c r="E63">
        <f>GT_NG!Q63</f>
        <v>7.7983106989069224</v>
      </c>
      <c r="F63">
        <f>GT_Spot!Q63</f>
        <v>0</v>
      </c>
      <c r="G63">
        <f>PPCL_NG!Q63</f>
        <v>45.12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739.35522304149504</v>
      </c>
      <c r="P63" s="36">
        <v>68.537387857768977</v>
      </c>
      <c r="Q63" s="36">
        <v>22.14</v>
      </c>
      <c r="R63" s="38">
        <v>18.75</v>
      </c>
      <c r="S63" s="38">
        <v>0</v>
      </c>
      <c r="T63" s="37">
        <f>SUMPRODUCT(LTA!J63:AN63,LTA!J$101:AN$101,LTA!J$104:AN$104)</f>
        <v>285.53000000000003</v>
      </c>
      <c r="U63" s="37">
        <f>SUMPRODUCT(LTA!J63:AN63,LTA!J$102:AN$102,LTA!J$104:AN$104)</f>
        <v>139.52000000000001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66.87</v>
      </c>
      <c r="AB63" s="75">
        <f>-STOA!O63</f>
        <v>0</v>
      </c>
      <c r="AC63">
        <f t="shared" si="0"/>
        <v>13.665724217762888</v>
      </c>
      <c r="AD63">
        <f t="shared" si="1"/>
        <v>1613.2062064682955</v>
      </c>
      <c r="AE63">
        <f>'IDT-1'!C63</f>
        <v>0</v>
      </c>
      <c r="AF63" s="24"/>
      <c r="AG63">
        <f t="shared" si="2"/>
        <v>1613.2062064682955</v>
      </c>
      <c r="AI63" s="34">
        <f>PXIL!I63</f>
        <v>0</v>
      </c>
      <c r="AJ63" s="34">
        <f>PXIL!O63</f>
        <v>0</v>
      </c>
      <c r="AK63" s="34">
        <f>RTM_IEX!I63</f>
        <v>38.659999999999997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111.14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2.853259</v>
      </c>
      <c r="E64">
        <f>GT_NG!Q64</f>
        <v>7.7983106989069224</v>
      </c>
      <c r="F64">
        <f>GT_Spot!Q64</f>
        <v>0</v>
      </c>
      <c r="G64">
        <f>PPCL_NG!Q64</f>
        <v>45.12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739.35522304149504</v>
      </c>
      <c r="P64" s="36">
        <v>68.537387857768977</v>
      </c>
      <c r="Q64" s="36">
        <v>22.14</v>
      </c>
      <c r="R64" s="38">
        <v>18.75</v>
      </c>
      <c r="S64" s="38">
        <v>0</v>
      </c>
      <c r="T64" s="37">
        <f>SUMPRODUCT(LTA!J64:AN64,LTA!J$101:AN$101,LTA!J$104:AN$104)</f>
        <v>272.64999999999998</v>
      </c>
      <c r="U64" s="37">
        <f>SUMPRODUCT(LTA!J64:AN64,LTA!J$102:AN$102,LTA!J$104:AN$104)</f>
        <v>139.52000000000001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66.87</v>
      </c>
      <c r="AB64" s="75">
        <f>-STOA!O64</f>
        <v>0</v>
      </c>
      <c r="AC64">
        <f t="shared" si="0"/>
        <v>13.679248217762888</v>
      </c>
      <c r="AD64">
        <f t="shared" si="1"/>
        <v>1614.8026824682952</v>
      </c>
      <c r="AE64">
        <f>'IDT-1'!C64</f>
        <v>0</v>
      </c>
      <c r="AF64" s="24"/>
      <c r="AG64">
        <f t="shared" si="2"/>
        <v>1614.8026824682952</v>
      </c>
      <c r="AI64" s="34">
        <f>PXIL!I64</f>
        <v>0</v>
      </c>
      <c r="AJ64" s="34">
        <f>PXIL!O64</f>
        <v>0</v>
      </c>
      <c r="AK64" s="34">
        <f>RTM_IEX!I64</f>
        <v>38.659999999999997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125.63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2.853259</v>
      </c>
      <c r="E65">
        <f>GT_NG!Q65</f>
        <v>7.7983106989069224</v>
      </c>
      <c r="F65">
        <f>GT_Spot!Q65</f>
        <v>0</v>
      </c>
      <c r="G65">
        <f>PPCL_NG!Q65</f>
        <v>45.12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693.4224364451369</v>
      </c>
      <c r="P65" s="36">
        <v>68.537387857768977</v>
      </c>
      <c r="Q65" s="36">
        <v>22.14</v>
      </c>
      <c r="R65" s="38">
        <v>18.75</v>
      </c>
      <c r="S65" s="38">
        <v>0</v>
      </c>
      <c r="T65" s="37">
        <f>SUMPRODUCT(LTA!J65:AN65,LTA!J$101:AN$101,LTA!J$104:AN$104)</f>
        <v>261.32</v>
      </c>
      <c r="U65" s="37">
        <f>SUMPRODUCT(LTA!J65:AN65,LTA!J$102:AN$102,LTA!J$104:AN$104)</f>
        <v>139.52000000000001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66.87</v>
      </c>
      <c r="AB65" s="75">
        <f>-STOA!O65</f>
        <v>0</v>
      </c>
      <c r="AC65">
        <f t="shared" si="0"/>
        <v>13.19807281035348</v>
      </c>
      <c r="AD65">
        <f t="shared" si="1"/>
        <v>1558.0010712793464</v>
      </c>
      <c r="AE65">
        <f>'IDT-1'!C65</f>
        <v>0</v>
      </c>
      <c r="AF65" s="24"/>
      <c r="AG65">
        <f t="shared" si="2"/>
        <v>1558.0010712793464</v>
      </c>
      <c r="AI65" s="34">
        <f>PXIL!I65</f>
        <v>0</v>
      </c>
      <c r="AJ65" s="34">
        <f>PXIL!O65</f>
        <v>0</v>
      </c>
      <c r="AK65" s="34">
        <f>RTM_IEX!I65</f>
        <v>33.82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130.44999999999999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2.853259</v>
      </c>
      <c r="E66">
        <f>GT_NG!Q66</f>
        <v>7.7983106989069224</v>
      </c>
      <c r="F66">
        <f>GT_Spot!Q66</f>
        <v>0</v>
      </c>
      <c r="G66">
        <f>PPCL_NG!Q66</f>
        <v>45.12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686.63353157484062</v>
      </c>
      <c r="P66" s="36">
        <v>68.537387857768977</v>
      </c>
      <c r="Q66" s="36">
        <v>22.14</v>
      </c>
      <c r="R66" s="38">
        <v>18.75</v>
      </c>
      <c r="S66" s="38">
        <v>0</v>
      </c>
      <c r="T66" s="37">
        <f>SUMPRODUCT(LTA!J66:AN66,LTA!J$101:AN$101,LTA!J$104:AN$104)</f>
        <v>247.42000000000002</v>
      </c>
      <c r="U66" s="37">
        <f>SUMPRODUCT(LTA!J66:AN66,LTA!J$102:AN$102,LTA!J$104:AN$104)</f>
        <v>139.52000000000001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66.87</v>
      </c>
      <c r="AB66" s="75">
        <f>-STOA!O66</f>
        <v>0</v>
      </c>
      <c r="AC66">
        <f t="shared" si="0"/>
        <v>13.065026009442988</v>
      </c>
      <c r="AD66">
        <f t="shared" si="1"/>
        <v>1542.2952132099606</v>
      </c>
      <c r="AE66">
        <f>'IDT-1'!C66</f>
        <v>0</v>
      </c>
      <c r="AF66" s="24"/>
      <c r="AG66">
        <f t="shared" si="2"/>
        <v>1542.2952132099606</v>
      </c>
      <c r="AI66" s="34">
        <f>PXIL!I66</f>
        <v>0</v>
      </c>
      <c r="AJ66" s="34">
        <f>PXIL!O66</f>
        <v>0</v>
      </c>
      <c r="AK66" s="34">
        <f>RTM_IEX!I66</f>
        <v>38.659999999999997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130.46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2.853259</v>
      </c>
      <c r="E67">
        <f>GT_NG!Q67</f>
        <v>7.7983106989069224</v>
      </c>
      <c r="F67">
        <f>GT_Spot!Q67</f>
        <v>0</v>
      </c>
      <c r="G67">
        <f>PPCL_NG!Q67</f>
        <v>45.12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780.92849905630044</v>
      </c>
      <c r="P67" s="36">
        <v>68.537387857768977</v>
      </c>
      <c r="Q67" s="36">
        <v>22.14</v>
      </c>
      <c r="R67" s="38">
        <v>18.75</v>
      </c>
      <c r="S67" s="38">
        <v>0</v>
      </c>
      <c r="T67" s="37">
        <f>SUMPRODUCT(LTA!J67:AN67,LTA!J$101:AN$101,LTA!J$104:AN$104)</f>
        <v>235.85000000000002</v>
      </c>
      <c r="U67" s="37">
        <f>SUMPRODUCT(LTA!J67:AN67,LTA!J$102:AN$102,LTA!J$104:AN$104)</f>
        <v>139.52000000000001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66.87</v>
      </c>
      <c r="AB67" s="75">
        <f>-STOA!O67</f>
        <v>0</v>
      </c>
      <c r="AC67">
        <f t="shared" si="0"/>
        <v>13.475743736287251</v>
      </c>
      <c r="AD67">
        <f t="shared" si="1"/>
        <v>1590.7794629645759</v>
      </c>
      <c r="AE67">
        <f>'IDT-1'!C67</f>
        <v>0</v>
      </c>
      <c r="AF67" s="24"/>
      <c r="AG67">
        <f t="shared" si="2"/>
        <v>1590.7794629645759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135.29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2.853259</v>
      </c>
      <c r="E68">
        <f>GT_NG!Q68</f>
        <v>7.7983106989069224</v>
      </c>
      <c r="F68">
        <f>GT_Spot!Q68</f>
        <v>0</v>
      </c>
      <c r="G68">
        <f>PPCL_NG!Q68</f>
        <v>45.12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785.70718576844013</v>
      </c>
      <c r="P68" s="36">
        <v>68.537387857768977</v>
      </c>
      <c r="Q68" s="36">
        <v>22.14</v>
      </c>
      <c r="R68" s="38">
        <v>18.75</v>
      </c>
      <c r="S68" s="38">
        <v>0</v>
      </c>
      <c r="T68" s="37">
        <f>SUMPRODUCT(LTA!J68:AN68,LTA!J$101:AN$101,LTA!J$104:AN$104)</f>
        <v>217.99</v>
      </c>
      <c r="U68" s="37">
        <f>SUMPRODUCT(LTA!J68:AN68,LTA!J$102:AN$102,LTA!J$104:AN$104)</f>
        <v>139.52000000000001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66.87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13.325288704669227</v>
      </c>
      <c r="AD68">
        <f t="shared" ref="AD68:AD98" si="4">SUM(B68:AB68,AI68:AV68)-AC68</f>
        <v>1573.0186047083339</v>
      </c>
      <c r="AE68">
        <f>'IDT-1'!C68</f>
        <v>0</v>
      </c>
      <c r="AF68" s="24"/>
      <c r="AG68">
        <f t="shared" ref="AG68:AG98" si="5">SUM(AD68:AF68)</f>
        <v>1573.0186047083339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130.46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2.853259</v>
      </c>
      <c r="E69">
        <f>GT_NG!Q69</f>
        <v>7.7983106989069224</v>
      </c>
      <c r="F69">
        <f>GT_Spot!Q69</f>
        <v>0</v>
      </c>
      <c r="G69">
        <f>PPCL_NG!Q69</f>
        <v>45.12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784.10749116437501</v>
      </c>
      <c r="P69" s="36">
        <v>68.537387857768977</v>
      </c>
      <c r="Q69" s="36">
        <v>22.14</v>
      </c>
      <c r="R69" s="38">
        <v>18.75</v>
      </c>
      <c r="S69" s="38">
        <v>0</v>
      </c>
      <c r="T69" s="37">
        <f>SUMPRODUCT(LTA!J69:AN69,LTA!J$101:AN$101,LTA!J$104:AN$104)</f>
        <v>201.14999999999998</v>
      </c>
      <c r="U69" s="37">
        <f>SUMPRODUCT(LTA!J69:AN69,LTA!J$102:AN$102,LTA!J$104:AN$104)</f>
        <v>139.52000000000001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66.87</v>
      </c>
      <c r="AB69" s="75">
        <f>-STOA!O69</f>
        <v>0</v>
      </c>
      <c r="AC69">
        <f t="shared" si="3"/>
        <v>13.211051269995078</v>
      </c>
      <c r="AD69">
        <f t="shared" si="4"/>
        <v>1559.5331475389428</v>
      </c>
      <c r="AE69">
        <f>'IDT-1'!C69</f>
        <v>0</v>
      </c>
      <c r="AF69" s="24"/>
      <c r="AG69">
        <f t="shared" si="5"/>
        <v>1559.5331475389428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135.30000000000001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2.853259</v>
      </c>
      <c r="E70">
        <f>GT_NG!Q70</f>
        <v>7.7983106989069224</v>
      </c>
      <c r="F70">
        <f>GT_Spot!Q70</f>
        <v>0</v>
      </c>
      <c r="G70">
        <f>PPCL_NG!Q70</f>
        <v>45.12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784.11064415863234</v>
      </c>
      <c r="P70" s="36">
        <v>68.537387857768977</v>
      </c>
      <c r="Q70" s="36">
        <v>22.14</v>
      </c>
      <c r="R70" s="38">
        <v>18.25</v>
      </c>
      <c r="S70" s="38">
        <v>0</v>
      </c>
      <c r="T70" s="37">
        <f>SUMPRODUCT(LTA!J70:AN70,LTA!J$101:AN$101,LTA!J$104:AN$104)</f>
        <v>186.25</v>
      </c>
      <c r="U70" s="37">
        <f>SUMPRODUCT(LTA!J70:AN70,LTA!J$102:AN$102,LTA!J$104:AN$104)</f>
        <v>139.52000000000001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66.87</v>
      </c>
      <c r="AB70" s="75">
        <f>-STOA!O70</f>
        <v>0</v>
      </c>
      <c r="AC70">
        <f t="shared" si="3"/>
        <v>13.08171775514684</v>
      </c>
      <c r="AD70">
        <f t="shared" si="4"/>
        <v>1544.2656340480485</v>
      </c>
      <c r="AE70">
        <f>'IDT-1'!C70</f>
        <v>0</v>
      </c>
      <c r="AF70" s="24"/>
      <c r="AG70">
        <f t="shared" si="5"/>
        <v>1544.2656340480485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135.30000000000001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2.853259</v>
      </c>
      <c r="E71">
        <f>GT_NG!Q71</f>
        <v>8.033365415463587</v>
      </c>
      <c r="F71">
        <f>GT_Spot!Q71</f>
        <v>0</v>
      </c>
      <c r="G71">
        <f>PPCL_NG!Q71</f>
        <v>45.92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784.11064415863234</v>
      </c>
      <c r="P71" s="36">
        <v>68.537387857768977</v>
      </c>
      <c r="Q71" s="36">
        <v>22.14</v>
      </c>
      <c r="R71" s="38">
        <v>15.97</v>
      </c>
      <c r="S71" s="38">
        <v>0</v>
      </c>
      <c r="T71" s="37">
        <f>SUMPRODUCT(LTA!J71:AN71,LTA!J$101:AN$101,LTA!J$104:AN$104)</f>
        <v>169.52</v>
      </c>
      <c r="U71" s="37">
        <f>SUMPRODUCT(LTA!J71:AN71,LTA!J$102:AN$102,LTA!J$104:AN$104)</f>
        <v>139.52000000000001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66.87</v>
      </c>
      <c r="AB71" s="75">
        <f>-STOA!O71</f>
        <v>0</v>
      </c>
      <c r="AC71">
        <f t="shared" si="3"/>
        <v>13.174244214765915</v>
      </c>
      <c r="AD71">
        <f t="shared" si="4"/>
        <v>1555.188162304986</v>
      </c>
      <c r="AE71">
        <f>'IDT-1'!C71</f>
        <v>0</v>
      </c>
      <c r="AF71" s="24"/>
      <c r="AG71">
        <f t="shared" si="5"/>
        <v>1555.188162304986</v>
      </c>
      <c r="AI71" s="34">
        <f>PXIL!I71</f>
        <v>0</v>
      </c>
      <c r="AJ71" s="34">
        <f>PXIL!O71</f>
        <v>0</v>
      </c>
      <c r="AK71" s="34">
        <f>RTM_IEX!I71</f>
        <v>28.99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135.30000000000001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2.853259</v>
      </c>
      <c r="E72">
        <f>GT_NG!Q72</f>
        <v>8.033365415463587</v>
      </c>
      <c r="F72">
        <f>GT_Spot!Q72</f>
        <v>0</v>
      </c>
      <c r="G72">
        <f>PPCL_NG!Q72</f>
        <v>45.92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784.10930688611086</v>
      </c>
      <c r="P72" s="36">
        <v>68.537387857768977</v>
      </c>
      <c r="Q72" s="36">
        <v>22.14</v>
      </c>
      <c r="R72" s="38">
        <v>12.19</v>
      </c>
      <c r="S72" s="38">
        <v>0</v>
      </c>
      <c r="T72" s="37">
        <f>SUMPRODUCT(LTA!J72:AN72,LTA!J$101:AN$101,LTA!J$104:AN$104)</f>
        <v>151.82999999999998</v>
      </c>
      <c r="U72" s="37">
        <f>SUMPRODUCT(LTA!J72:AN72,LTA!J$102:AN$102,LTA!J$104:AN$104)</f>
        <v>139.52000000000001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66.87</v>
      </c>
      <c r="AB72" s="75">
        <f>-STOA!O72</f>
        <v>0</v>
      </c>
      <c r="AC72">
        <f t="shared" si="3"/>
        <v>12.993884981676736</v>
      </c>
      <c r="AD72">
        <f t="shared" si="4"/>
        <v>1533.8971842655537</v>
      </c>
      <c r="AE72">
        <f>'IDT-1'!C72</f>
        <v>0</v>
      </c>
      <c r="AF72" s="24"/>
      <c r="AG72">
        <f t="shared" si="5"/>
        <v>1533.8971842655537</v>
      </c>
      <c r="AI72" s="34">
        <f>PXIL!I72</f>
        <v>0</v>
      </c>
      <c r="AJ72" s="34">
        <f>PXIL!O72</f>
        <v>0</v>
      </c>
      <c r="AK72" s="34">
        <f>RTM_IEX!I72</f>
        <v>28.99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135.30000000000001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2.853259</v>
      </c>
      <c r="E73">
        <f>GT_NG!Q73</f>
        <v>8.033365415463587</v>
      </c>
      <c r="F73">
        <f>GT_Spot!Q73</f>
        <v>0</v>
      </c>
      <c r="G73">
        <f>PPCL_NG!Q73</f>
        <v>45.92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784.08419282186469</v>
      </c>
      <c r="P73" s="36">
        <v>68.537387857768977</v>
      </c>
      <c r="Q73" s="36">
        <v>22.14</v>
      </c>
      <c r="R73" s="38">
        <v>7.76</v>
      </c>
      <c r="S73" s="38">
        <v>0</v>
      </c>
      <c r="T73" s="37">
        <f>SUMPRODUCT(LTA!J73:AN73,LTA!J$101:AN$101,LTA!J$104:AN$104)</f>
        <v>135.38</v>
      </c>
      <c r="U73" s="37">
        <f>SUMPRODUCT(LTA!J73:AN73,LTA!J$102:AN$102,LTA!J$104:AN$104)</f>
        <v>139.52000000000001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66.87</v>
      </c>
      <c r="AB73" s="75">
        <f>-STOA!O73</f>
        <v>0</v>
      </c>
      <c r="AC73">
        <f t="shared" si="3"/>
        <v>12.737054023537064</v>
      </c>
      <c r="AD73">
        <f t="shared" si="4"/>
        <v>1503.5789011594472</v>
      </c>
      <c r="AE73">
        <f>'IDT-1'!C73</f>
        <v>0</v>
      </c>
      <c r="AF73" s="24"/>
      <c r="AG73">
        <f t="shared" si="5"/>
        <v>1503.5789011594472</v>
      </c>
      <c r="AI73" s="34">
        <f>PXIL!I73</f>
        <v>0</v>
      </c>
      <c r="AJ73" s="34">
        <f>PXIL!O73</f>
        <v>0</v>
      </c>
      <c r="AK73" s="34">
        <f>RTM_IEX!I73</f>
        <v>24.16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130.46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2.853259</v>
      </c>
      <c r="E74">
        <f>GT_NG!Q74</f>
        <v>8.033365415463587</v>
      </c>
      <c r="F74">
        <f>GT_Spot!Q74</f>
        <v>0</v>
      </c>
      <c r="G74">
        <f>PPCL_NG!Q74</f>
        <v>45.92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787.20032076468522</v>
      </c>
      <c r="P74" s="36">
        <v>68.537387857768977</v>
      </c>
      <c r="Q74" s="36">
        <v>22.14</v>
      </c>
      <c r="R74" s="38">
        <v>4.3899999999999988</v>
      </c>
      <c r="S74" s="38">
        <v>0</v>
      </c>
      <c r="T74" s="37">
        <f>SUMPRODUCT(LTA!J74:AN74,LTA!J$101:AN$101,LTA!J$104:AN$104)</f>
        <v>120.48</v>
      </c>
      <c r="U74" s="37">
        <f>SUMPRODUCT(LTA!J74:AN74,LTA!J$102:AN$102,LTA!J$104:AN$104)</f>
        <v>139.52000000000001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66.87</v>
      </c>
      <c r="AB74" s="75">
        <f>-STOA!O74</f>
        <v>0</v>
      </c>
      <c r="AC74">
        <f t="shared" si="3"/>
        <v>12.504257498256759</v>
      </c>
      <c r="AD74">
        <f t="shared" si="4"/>
        <v>1476.097825627548</v>
      </c>
      <c r="AE74">
        <f>'IDT-1'!C74</f>
        <v>0</v>
      </c>
      <c r="AF74" s="24"/>
      <c r="AG74">
        <f t="shared" si="5"/>
        <v>1476.097825627548</v>
      </c>
      <c r="AI74" s="34">
        <f>PXIL!I74</f>
        <v>0</v>
      </c>
      <c r="AJ74" s="34">
        <f>PXIL!O74</f>
        <v>0</v>
      </c>
      <c r="AK74" s="34">
        <f>RTM_IEX!I74</f>
        <v>21.26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120.8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2.9139169999999996</v>
      </c>
      <c r="E75">
        <f>GT_NG!Q75</f>
        <v>8.1103625280718639</v>
      </c>
      <c r="F75">
        <f>GT_Spot!Q75</f>
        <v>0</v>
      </c>
      <c r="G75">
        <f>PPCL_NG!Q75</f>
        <v>45.92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55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784.97933906258186</v>
      </c>
      <c r="P75" s="36">
        <v>68.537387857768977</v>
      </c>
      <c r="Q75" s="36">
        <v>22.14</v>
      </c>
      <c r="R75" s="38">
        <v>0</v>
      </c>
      <c r="S75" s="38">
        <v>0</v>
      </c>
      <c r="T75" s="37">
        <f>SUMPRODUCT(LTA!J75:AN75,LTA!J$101:AN$101,LTA!J$104:AN$104)</f>
        <v>106.74000000000001</v>
      </c>
      <c r="U75" s="37">
        <f>SUMPRODUCT(LTA!J75:AN75,LTA!J$102:AN$102,LTA!J$104:AN$104)</f>
        <v>139.52000000000001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66.87</v>
      </c>
      <c r="AB75" s="75">
        <f>-STOA!O75</f>
        <v>0</v>
      </c>
      <c r="AC75">
        <f t="shared" si="3"/>
        <v>12.099937554905001</v>
      </c>
      <c r="AD75">
        <f t="shared" si="4"/>
        <v>1428.368818981405</v>
      </c>
      <c r="AE75">
        <f>'IDT-1'!C75</f>
        <v>0</v>
      </c>
      <c r="AF75" s="24"/>
      <c r="AG75">
        <f t="shared" si="5"/>
        <v>1428.368818981405</v>
      </c>
      <c r="AI75" s="34">
        <f>PXIL!I75</f>
        <v>0</v>
      </c>
      <c r="AJ75" s="34">
        <f>PXIL!O75</f>
        <v>0</v>
      </c>
      <c r="AK75" s="34">
        <f>RTM_IEX!I75</f>
        <v>24.16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57.98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2.9139169999999996</v>
      </c>
      <c r="E76">
        <f>GT_NG!Q76</f>
        <v>8.1103625280718639</v>
      </c>
      <c r="F76">
        <f>GT_Spot!Q76</f>
        <v>0</v>
      </c>
      <c r="G76">
        <f>PPCL_NG!Q76</f>
        <v>45.92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55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787.20810990296729</v>
      </c>
      <c r="P76" s="36">
        <v>68.537387857768977</v>
      </c>
      <c r="Q76" s="36">
        <v>22.14</v>
      </c>
      <c r="R76" s="38">
        <v>0</v>
      </c>
      <c r="S76" s="38">
        <v>0</v>
      </c>
      <c r="T76" s="37">
        <f>SUMPRODUCT(LTA!J76:AN76,LTA!J$101:AN$101,LTA!J$104:AN$104)</f>
        <v>99.460000000000008</v>
      </c>
      <c r="U76" s="37">
        <f>SUMPRODUCT(LTA!J76:AN76,LTA!J$102:AN$102,LTA!J$104:AN$104)</f>
        <v>139.52000000000001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66.87</v>
      </c>
      <c r="AB76" s="75">
        <f>-STOA!O76</f>
        <v>0</v>
      </c>
      <c r="AC76">
        <f t="shared" si="3"/>
        <v>11.960151229964243</v>
      </c>
      <c r="AD76">
        <f t="shared" si="4"/>
        <v>1411.8673761467317</v>
      </c>
      <c r="AE76">
        <f>'IDT-1'!C76</f>
        <v>0</v>
      </c>
      <c r="AF76" s="24"/>
      <c r="AG76">
        <f t="shared" si="5"/>
        <v>1411.8673761467317</v>
      </c>
      <c r="AI76" s="34">
        <f>PXIL!I76</f>
        <v>0</v>
      </c>
      <c r="AJ76" s="34">
        <f>PXIL!O76</f>
        <v>0</v>
      </c>
      <c r="AK76" s="34">
        <f>RTM_IEX!I76</f>
        <v>31.89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38.659999999999997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2.9139169999999996</v>
      </c>
      <c r="E77">
        <f>GT_NG!Q77</f>
        <v>8.1069319241529367</v>
      </c>
      <c r="F77">
        <f>GT_Spot!Q77</f>
        <v>0</v>
      </c>
      <c r="G77">
        <f>PPCL_NG!Q77</f>
        <v>45.92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55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787.98920275551757</v>
      </c>
      <c r="P77" s="36">
        <v>68.537387857768977</v>
      </c>
      <c r="Q77" s="36">
        <v>22.14</v>
      </c>
      <c r="R77" s="38">
        <v>0</v>
      </c>
      <c r="S77" s="38">
        <v>0</v>
      </c>
      <c r="T77" s="37">
        <f>SUMPRODUCT(LTA!J77:AN77,LTA!J$101:AN$101,LTA!J$104:AN$104)</f>
        <v>94.710000000000008</v>
      </c>
      <c r="U77" s="37">
        <f>SUMPRODUCT(LTA!J77:AN77,LTA!J$102:AN$102,LTA!J$104:AN$104)</f>
        <v>139.52000000000001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66.87</v>
      </c>
      <c r="AB77" s="75">
        <f>-STOA!O77</f>
        <v>0</v>
      </c>
      <c r="AC77">
        <f t="shared" si="3"/>
        <v>11.658907592852746</v>
      </c>
      <c r="AD77">
        <f t="shared" si="4"/>
        <v>1376.3062820324742</v>
      </c>
      <c r="AE77">
        <f>'IDT-1'!C77</f>
        <v>0</v>
      </c>
      <c r="AF77" s="24"/>
      <c r="AG77">
        <f t="shared" si="5"/>
        <v>1376.3062820324742</v>
      </c>
      <c r="AI77" s="34">
        <f>PXIL!I77</f>
        <v>0</v>
      </c>
      <c r="AJ77" s="34">
        <f>PXIL!O77</f>
        <v>0</v>
      </c>
      <c r="AK77" s="34">
        <f>RTM_IEX!I77</f>
        <v>14.5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24.16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2.9139169999999996</v>
      </c>
      <c r="E78">
        <f>GT_NG!Q78</f>
        <v>8.1069319241529367</v>
      </c>
      <c r="F78">
        <f>GT_Spot!Q78</f>
        <v>0</v>
      </c>
      <c r="G78">
        <f>PPCL_NG!Q78</f>
        <v>45.92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55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792.25078679454919</v>
      </c>
      <c r="P78" s="36">
        <v>68.537387857768977</v>
      </c>
      <c r="Q78" s="36">
        <v>22.14</v>
      </c>
      <c r="R78" s="38">
        <v>0</v>
      </c>
      <c r="S78" s="38">
        <v>0</v>
      </c>
      <c r="T78" s="37">
        <f>SUMPRODUCT(LTA!J78:AN78,LTA!J$101:AN$101,LTA!J$104:AN$104)</f>
        <v>90.31</v>
      </c>
      <c r="U78" s="37">
        <f>SUMPRODUCT(LTA!J78:AN78,LTA!J$102:AN$102,LTA!J$104:AN$104)</f>
        <v>139.52000000000001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66.87</v>
      </c>
      <c r="AB78" s="75">
        <f>-STOA!O78</f>
        <v>0</v>
      </c>
      <c r="AC78">
        <f t="shared" si="3"/>
        <v>11.864256476029501</v>
      </c>
      <c r="AD78">
        <f t="shared" si="4"/>
        <v>1380.462517188329</v>
      </c>
      <c r="AE78">
        <f>'IDT-1'!C78</f>
        <v>0</v>
      </c>
      <c r="AF78" s="24"/>
      <c r="AG78">
        <f t="shared" si="5"/>
        <v>1380.462517188329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-10</v>
      </c>
      <c r="AM78" s="34">
        <f>RTM_PXI!I78</f>
        <v>0</v>
      </c>
      <c r="AN78" s="34">
        <f>RTM_PXI!O78</f>
        <v>0</v>
      </c>
      <c r="AO78" s="147">
        <f>GDAM_IEX!I78</f>
        <v>53.16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2.9139169999999996</v>
      </c>
      <c r="E79">
        <f>GT_NG!Q79</f>
        <v>8.1069319241529367</v>
      </c>
      <c r="F79">
        <f>GT_Spot!Q79</f>
        <v>0</v>
      </c>
      <c r="G79">
        <f>PPCL_NG!Q79</f>
        <v>45.92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55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775.85200666305695</v>
      </c>
      <c r="P79" s="36">
        <v>68.537387857768977</v>
      </c>
      <c r="Q79" s="36">
        <v>22.14</v>
      </c>
      <c r="R79" s="38">
        <v>0</v>
      </c>
      <c r="S79" s="38">
        <v>0</v>
      </c>
      <c r="T79" s="37">
        <f>SUMPRODUCT(LTA!J79:AN79,LTA!J$101:AN$101,LTA!J$104:AN$104)</f>
        <v>88.3</v>
      </c>
      <c r="U79" s="37">
        <f>SUMPRODUCT(LTA!J79:AN79,LTA!J$102:AN$102,LTA!J$104:AN$104)</f>
        <v>139.52000000000001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159.63999999999999</v>
      </c>
      <c r="AB79" s="75">
        <f>-STOA!O79</f>
        <v>0</v>
      </c>
      <c r="AC79">
        <f t="shared" si="3"/>
        <v>12.296481454671635</v>
      </c>
      <c r="AD79">
        <f t="shared" si="4"/>
        <v>1371.2315120781941</v>
      </c>
      <c r="AE79">
        <f>'IDT-1'!C79</f>
        <v>0</v>
      </c>
      <c r="AF79" s="24"/>
      <c r="AG79">
        <f t="shared" si="5"/>
        <v>1371.2315120781941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-40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2.9139169999999996</v>
      </c>
      <c r="E80">
        <f>GT_NG!Q80</f>
        <v>8.1069319241529367</v>
      </c>
      <c r="F80">
        <f>GT_Spot!Q80</f>
        <v>0</v>
      </c>
      <c r="G80">
        <f>PPCL_NG!Q80</f>
        <v>45.92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55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778.98708485547115</v>
      </c>
      <c r="P80" s="36">
        <v>68.537387857768977</v>
      </c>
      <c r="Q80" s="36">
        <v>22.14</v>
      </c>
      <c r="R80" s="38">
        <v>0</v>
      </c>
      <c r="S80" s="38">
        <v>0</v>
      </c>
      <c r="T80" s="37">
        <f>SUMPRODUCT(LTA!J80:AN80,LTA!J$101:AN$101,LTA!J$104:AN$104)</f>
        <v>87.3</v>
      </c>
      <c r="U80" s="37">
        <f>SUMPRODUCT(LTA!J80:AN80,LTA!J$102:AN$102,LTA!J$104:AN$104)</f>
        <v>139.52000000000001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164.48</v>
      </c>
      <c r="AB80" s="75">
        <f>-STOA!O80</f>
        <v>0</v>
      </c>
      <c r="AC80">
        <f t="shared" si="3"/>
        <v>12.372014426937694</v>
      </c>
      <c r="AD80">
        <f t="shared" si="4"/>
        <v>1376.1310572983425</v>
      </c>
      <c r="AE80">
        <f>'IDT-1'!C80</f>
        <v>0</v>
      </c>
      <c r="AF80" s="24"/>
      <c r="AG80">
        <f t="shared" si="5"/>
        <v>1376.1310572983425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-42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2.9139169999999996</v>
      </c>
      <c r="E81">
        <f>GT_NG!Q81</f>
        <v>8.1069319241529367</v>
      </c>
      <c r="F81">
        <f>GT_Spot!Q81</f>
        <v>0</v>
      </c>
      <c r="G81">
        <f>PPCL_NG!Q81</f>
        <v>45.92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55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808.50251639460203</v>
      </c>
      <c r="P81" s="36">
        <v>68.537387857768977</v>
      </c>
      <c r="Q81" s="36">
        <v>22.14</v>
      </c>
      <c r="R81" s="38">
        <v>0</v>
      </c>
      <c r="S81" s="38">
        <v>0</v>
      </c>
      <c r="T81" s="37">
        <f>SUMPRODUCT(LTA!J81:AN81,LTA!J$101:AN$101,LTA!J$104:AN$104)</f>
        <v>86.67</v>
      </c>
      <c r="U81" s="37">
        <f>SUMPRODUCT(LTA!J81:AN81,LTA!J$102:AN$102,LTA!J$104:AN$104)</f>
        <v>139.52000000000001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170.26999999999998</v>
      </c>
      <c r="AB81" s="75">
        <f>-STOA!O81</f>
        <v>0</v>
      </c>
      <c r="AC81">
        <f t="shared" si="3"/>
        <v>12.917422783613068</v>
      </c>
      <c r="AD81">
        <f t="shared" si="4"/>
        <v>1380.2610804807982</v>
      </c>
      <c r="AE81">
        <f>'IDT-1'!C81</f>
        <v>0</v>
      </c>
      <c r="AF81" s="24"/>
      <c r="AG81">
        <f t="shared" si="5"/>
        <v>1380.2610804807982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-72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2.9139169999999996</v>
      </c>
      <c r="E82">
        <f>GT_NG!Q82</f>
        <v>8.1037081700331619</v>
      </c>
      <c r="F82">
        <f>GT_Spot!Q82</f>
        <v>0</v>
      </c>
      <c r="G82">
        <f>PPCL_NG!Q82</f>
        <v>45.92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55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811.64356079457605</v>
      </c>
      <c r="P82" s="36">
        <v>68.537387857768977</v>
      </c>
      <c r="Q82" s="36">
        <v>22.14</v>
      </c>
      <c r="R82" s="38">
        <v>0</v>
      </c>
      <c r="S82" s="38">
        <v>0</v>
      </c>
      <c r="T82" s="37">
        <f>SUMPRODUCT(LTA!J82:AN82,LTA!J$101:AN$101,LTA!J$104:AN$104)</f>
        <v>86.67</v>
      </c>
      <c r="U82" s="37">
        <f>SUMPRODUCT(LTA!J82:AN82,LTA!J$102:AN$102,LTA!J$104:AN$104)</f>
        <v>139.52000000000001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184.76999999999998</v>
      </c>
      <c r="AB82" s="75">
        <f>-STOA!O82</f>
        <v>0</v>
      </c>
      <c r="AC82">
        <f t="shared" si="3"/>
        <v>13.218061316086246</v>
      </c>
      <c r="AD82">
        <f t="shared" si="4"/>
        <v>1379.5982625941792</v>
      </c>
      <c r="AE82">
        <f>'IDT-1'!C82</f>
        <v>0</v>
      </c>
      <c r="AF82" s="24"/>
      <c r="AG82">
        <f t="shared" si="5"/>
        <v>1379.5982625941792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2.9139169999999996</v>
      </c>
      <c r="E83">
        <f>GT_NG!Q83</f>
        <v>8.1037081700331619</v>
      </c>
      <c r="F83">
        <f>GT_Spot!Q83</f>
        <v>0</v>
      </c>
      <c r="G83">
        <f>PPCL_NG!Q83</f>
        <v>46.73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55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824.9724607005295</v>
      </c>
      <c r="P83" s="36">
        <v>68.537387857768977</v>
      </c>
      <c r="Q83" s="36">
        <v>22.14</v>
      </c>
      <c r="R83" s="38">
        <v>0</v>
      </c>
      <c r="S83" s="38">
        <v>0</v>
      </c>
      <c r="T83" s="37">
        <f>SUMPRODUCT(LTA!J83:AN83,LTA!J$101:AN$101,LTA!J$104:AN$104)</f>
        <v>86.67</v>
      </c>
      <c r="U83" s="37">
        <f>SUMPRODUCT(LTA!J83:AN83,LTA!J$102:AN$102,LTA!J$104:AN$104)</f>
        <v>139.52000000000001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145.15</v>
      </c>
      <c r="AB83" s="75">
        <f>-STOA!O83</f>
        <v>0</v>
      </c>
      <c r="AC83">
        <f t="shared" si="3"/>
        <v>12.651805777117257</v>
      </c>
      <c r="AD83">
        <f t="shared" si="4"/>
        <v>1391.0835195976347</v>
      </c>
      <c r="AE83">
        <f>'IDT-1'!C83</f>
        <v>0</v>
      </c>
      <c r="AF83" s="24"/>
      <c r="AG83">
        <f t="shared" si="5"/>
        <v>1391.0835195976347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-51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2.9139169999999996</v>
      </c>
      <c r="E84">
        <f>GT_NG!Q84</f>
        <v>8.1037081700331619</v>
      </c>
      <c r="F84">
        <f>GT_Spot!Q84</f>
        <v>0</v>
      </c>
      <c r="G84">
        <f>PPCL_NG!Q84</f>
        <v>46.73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55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824.97254049369258</v>
      </c>
      <c r="P84" s="36">
        <v>68.537387857768977</v>
      </c>
      <c r="Q84" s="36">
        <v>22.14</v>
      </c>
      <c r="R84" s="38">
        <v>0</v>
      </c>
      <c r="S84" s="38">
        <v>0</v>
      </c>
      <c r="T84" s="37">
        <f>SUMPRODUCT(LTA!J84:AN84,LTA!J$101:AN$101,LTA!J$104:AN$104)</f>
        <v>86.67</v>
      </c>
      <c r="U84" s="37">
        <f>SUMPRODUCT(LTA!J84:AN84,LTA!J$102:AN$102,LTA!J$104:AN$104)</f>
        <v>139.52000000000001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154.81</v>
      </c>
      <c r="AB84" s="75">
        <f>-STOA!O84</f>
        <v>0</v>
      </c>
      <c r="AC84">
        <f t="shared" si="3"/>
        <v>12.682123501030492</v>
      </c>
      <c r="AD84">
        <f t="shared" si="4"/>
        <v>1406.7132816668845</v>
      </c>
      <c r="AE84">
        <f>'IDT-1'!C84</f>
        <v>0</v>
      </c>
      <c r="AF84" s="24"/>
      <c r="AG84">
        <f t="shared" si="5"/>
        <v>1406.7132816668845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-45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2.9139169999999996</v>
      </c>
      <c r="E85">
        <f>GT_NG!Q85</f>
        <v>8.1037081700331619</v>
      </c>
      <c r="F85">
        <f>GT_Spot!Q85</f>
        <v>0</v>
      </c>
      <c r="G85">
        <f>PPCL_NG!Q85</f>
        <v>46.73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55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816.98321035439801</v>
      </c>
      <c r="P85" s="36">
        <v>68.537387857768977</v>
      </c>
      <c r="Q85" s="36">
        <v>22.14</v>
      </c>
      <c r="R85" s="38">
        <v>0</v>
      </c>
      <c r="S85" s="38">
        <v>0</v>
      </c>
      <c r="T85" s="37">
        <f>SUMPRODUCT(LTA!J85:AN85,LTA!J$101:AN$101,LTA!J$104:AN$104)</f>
        <v>86.67</v>
      </c>
      <c r="U85" s="37">
        <f>SUMPRODUCT(LTA!J85:AN85,LTA!J$102:AN$102,LTA!J$104:AN$104)</f>
        <v>139.52000000000001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160.61000000000001</v>
      </c>
      <c r="AB85" s="75">
        <f>-STOA!O85</f>
        <v>0</v>
      </c>
      <c r="AC85">
        <f t="shared" si="3"/>
        <v>12.66373312786042</v>
      </c>
      <c r="AD85">
        <f t="shared" si="4"/>
        <v>1404.54234190076</v>
      </c>
      <c r="AE85">
        <f>'IDT-1'!C85</f>
        <v>0</v>
      </c>
      <c r="AF85" s="24"/>
      <c r="AG85">
        <f t="shared" si="5"/>
        <v>1404.54234190076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2.9139169999999996</v>
      </c>
      <c r="E86">
        <f>GT_NG!Q86</f>
        <v>8.1037081700331619</v>
      </c>
      <c r="F86">
        <f>GT_Spot!Q86</f>
        <v>0</v>
      </c>
      <c r="G86">
        <f>PPCL_NG!Q86</f>
        <v>46.73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55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814.28373201540762</v>
      </c>
      <c r="P86" s="36">
        <v>68.537387857768977</v>
      </c>
      <c r="Q86" s="36">
        <v>22.14</v>
      </c>
      <c r="R86" s="38">
        <v>0</v>
      </c>
      <c r="S86" s="38">
        <v>0</v>
      </c>
      <c r="T86" s="37">
        <f>SUMPRODUCT(LTA!J86:AN86,LTA!J$101:AN$101,LTA!J$104:AN$104)</f>
        <v>86.67</v>
      </c>
      <c r="U86" s="37">
        <f>SUMPRODUCT(LTA!J86:AN86,LTA!J$102:AN$102,LTA!J$104:AN$104)</f>
        <v>139.52000000000001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178.97</v>
      </c>
      <c r="AB86" s="75">
        <f>-STOA!O86</f>
        <v>0</v>
      </c>
      <c r="AC86">
        <f t="shared" si="3"/>
        <v>12.70209877483912</v>
      </c>
      <c r="AD86">
        <f t="shared" si="4"/>
        <v>1431.1644979147909</v>
      </c>
      <c r="AE86">
        <f>'IDT-1'!C86</f>
        <v>0</v>
      </c>
      <c r="AF86" s="24"/>
      <c r="AG86">
        <f t="shared" si="5"/>
        <v>1431.1644979147909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-34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2.9139169999999996</v>
      </c>
      <c r="E87">
        <f>GT_NG!Q87</f>
        <v>8.1037081700331619</v>
      </c>
      <c r="F87">
        <f>GT_Spot!Q87</f>
        <v>0</v>
      </c>
      <c r="G87">
        <f>PPCL_NG!Q87</f>
        <v>46.73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55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788.65881407719894</v>
      </c>
      <c r="P87" s="36">
        <v>68.537387857768977</v>
      </c>
      <c r="Q87" s="36">
        <v>22.14</v>
      </c>
      <c r="R87" s="38">
        <v>0</v>
      </c>
      <c r="S87" s="38">
        <v>0</v>
      </c>
      <c r="T87" s="37">
        <f>SUMPRODUCT(LTA!J87:AN87,LTA!J$101:AN$101,LTA!J$104:AN$104)</f>
        <v>86.67</v>
      </c>
      <c r="U87" s="37">
        <f>SUMPRODUCT(LTA!J87:AN87,LTA!J$102:AN$102,LTA!J$104:AN$104)</f>
        <v>139.52000000000001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255.12999999999997</v>
      </c>
      <c r="AB87" s="75">
        <f>-STOA!O87</f>
        <v>0</v>
      </c>
      <c r="AC87">
        <f t="shared" si="3"/>
        <v>13.973709236647071</v>
      </c>
      <c r="AD87">
        <f t="shared" si="4"/>
        <v>1380.4279695147741</v>
      </c>
      <c r="AE87">
        <f>'IDT-1'!C87</f>
        <v>0</v>
      </c>
      <c r="AF87" s="24"/>
      <c r="AG87">
        <f t="shared" si="5"/>
        <v>1380.4279695147741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-134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2.9139169999999996</v>
      </c>
      <c r="E88">
        <f>GT_NG!Q88</f>
        <v>8.1037081700331619</v>
      </c>
      <c r="F88">
        <f>GT_Spot!Q88</f>
        <v>0</v>
      </c>
      <c r="G88">
        <f>PPCL_NG!Q88</f>
        <v>46.73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55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779.29543441324688</v>
      </c>
      <c r="P88" s="36">
        <v>68.537387857768977</v>
      </c>
      <c r="Q88" s="36">
        <v>22.14</v>
      </c>
      <c r="R88" s="38">
        <v>0</v>
      </c>
      <c r="S88" s="38">
        <v>0</v>
      </c>
      <c r="T88" s="37">
        <f>SUMPRODUCT(LTA!J88:AN88,LTA!J$101:AN$101,LTA!J$104:AN$104)</f>
        <v>86.67</v>
      </c>
      <c r="U88" s="37">
        <f>SUMPRODUCT(LTA!J88:AN88,LTA!J$102:AN$102,LTA!J$104:AN$104)</f>
        <v>139.52000000000001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262.95</v>
      </c>
      <c r="AB88" s="75">
        <f>-STOA!O88</f>
        <v>0</v>
      </c>
      <c r="AC88">
        <f t="shared" si="3"/>
        <v>13.681196642548537</v>
      </c>
      <c r="AD88">
        <f t="shared" si="4"/>
        <v>1412.1771024449208</v>
      </c>
      <c r="AE88">
        <f>'IDT-1'!C88</f>
        <v>0</v>
      </c>
      <c r="AF88" s="24"/>
      <c r="AG88">
        <f t="shared" si="5"/>
        <v>1412.1771024449208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-101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2.9139169999999996</v>
      </c>
      <c r="E89">
        <f>GT_NG!Q89</f>
        <v>8.1037081700331619</v>
      </c>
      <c r="F89">
        <f>GT_Spot!Q89</f>
        <v>0</v>
      </c>
      <c r="G89">
        <f>PPCL_NG!Q89</f>
        <v>46.73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55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779.69199969930798</v>
      </c>
      <c r="P89" s="36">
        <v>68.537387857768977</v>
      </c>
      <c r="Q89" s="36">
        <v>22.14</v>
      </c>
      <c r="R89" s="38">
        <v>0</v>
      </c>
      <c r="S89" s="38">
        <v>0</v>
      </c>
      <c r="T89" s="37">
        <f>SUMPRODUCT(LTA!J89:AN89,LTA!J$101:AN$101,LTA!J$104:AN$104)</f>
        <v>86.67</v>
      </c>
      <c r="U89" s="37">
        <f>SUMPRODUCT(LTA!J89:AN89,LTA!J$102:AN$102,LTA!J$104:AN$104)</f>
        <v>139.52000000000001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256.19</v>
      </c>
      <c r="AB89" s="75">
        <f>-STOA!O89</f>
        <v>0</v>
      </c>
      <c r="AC89">
        <f t="shared" si="3"/>
        <v>13.322782112855444</v>
      </c>
      <c r="AD89">
        <f t="shared" si="4"/>
        <v>1442.1720822606749</v>
      </c>
      <c r="AE89">
        <f>'IDT-1'!C89</f>
        <v>0</v>
      </c>
      <c r="AF89" s="24"/>
      <c r="AG89">
        <f t="shared" si="5"/>
        <v>1442.1720822606749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-65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2.9139169999999996</v>
      </c>
      <c r="E90">
        <f>GT_NG!Q90</f>
        <v>8.1037081700331619</v>
      </c>
      <c r="F90">
        <f>GT_Spot!Q90</f>
        <v>0</v>
      </c>
      <c r="G90">
        <f>PPCL_NG!Q90</f>
        <v>46.73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55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783.74051909173215</v>
      </c>
      <c r="P90" s="36">
        <v>68.537387857768977</v>
      </c>
      <c r="Q90" s="36">
        <v>22.14</v>
      </c>
      <c r="R90" s="38">
        <v>0</v>
      </c>
      <c r="S90" s="38">
        <v>0</v>
      </c>
      <c r="T90" s="37">
        <f>SUMPRODUCT(LTA!J90:AN90,LTA!J$101:AN$101,LTA!J$104:AN$104)</f>
        <v>86.67</v>
      </c>
      <c r="U90" s="37">
        <f>SUMPRODUCT(LTA!J90:AN90,LTA!J$102:AN$102,LTA!J$104:AN$104)</f>
        <v>139.52000000000001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248.17</v>
      </c>
      <c r="AB90" s="75">
        <f>-STOA!O90</f>
        <v>0</v>
      </c>
      <c r="AC90">
        <f t="shared" si="3"/>
        <v>12.891277262682021</v>
      </c>
      <c r="AD90">
        <f t="shared" si="4"/>
        <v>1485.6321065032726</v>
      </c>
      <c r="AE90">
        <f>'IDT-1'!C90</f>
        <v>0</v>
      </c>
      <c r="AF90" s="24"/>
      <c r="AG90">
        <f t="shared" si="5"/>
        <v>1485.6321065032726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-18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2.9139169999999996</v>
      </c>
      <c r="E91">
        <f>GT_NG!Q91</f>
        <v>8.1037081700331619</v>
      </c>
      <c r="F91">
        <f>GT_Spot!Q91</f>
        <v>0</v>
      </c>
      <c r="G91">
        <f>PPCL_NG!Q91</f>
        <v>46.73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55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791.82109683518411</v>
      </c>
      <c r="P91" s="36">
        <v>68.537387857768977</v>
      </c>
      <c r="Q91" s="36">
        <v>22.14</v>
      </c>
      <c r="R91" s="38">
        <v>0</v>
      </c>
      <c r="S91" s="38">
        <v>0</v>
      </c>
      <c r="T91" s="37">
        <f>SUMPRODUCT(LTA!J91:AN91,LTA!J$101:AN$101,LTA!J$104:AN$104)</f>
        <v>86.67</v>
      </c>
      <c r="U91" s="37">
        <f>SUMPRODUCT(LTA!J91:AN91,LTA!J$102:AN$102,LTA!J$104:AN$104)</f>
        <v>139.52000000000001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267.49</v>
      </c>
      <c r="AB91" s="75">
        <f>-STOA!O91</f>
        <v>0</v>
      </c>
      <c r="AC91">
        <f t="shared" si="3"/>
        <v>13.011317065303459</v>
      </c>
      <c r="AD91">
        <f t="shared" si="4"/>
        <v>1525.9126444441031</v>
      </c>
      <c r="AE91">
        <f>'IDT-1'!C91</f>
        <v>0</v>
      </c>
      <c r="AF91" s="24"/>
      <c r="AG91">
        <f t="shared" si="5"/>
        <v>1525.9126444441031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2.9139169999999996</v>
      </c>
      <c r="E92">
        <f>GT_NG!Q92</f>
        <v>8.1006731050629206</v>
      </c>
      <c r="F92">
        <f>GT_Spot!Q92</f>
        <v>0</v>
      </c>
      <c r="G92">
        <f>PPCL_NG!Q92</f>
        <v>46.73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55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791.82109683518411</v>
      </c>
      <c r="P92" s="36">
        <v>68.537387857768977</v>
      </c>
      <c r="Q92" s="36">
        <v>22.14</v>
      </c>
      <c r="R92" s="38">
        <v>0</v>
      </c>
      <c r="S92" s="38">
        <v>0</v>
      </c>
      <c r="T92" s="37">
        <f>SUMPRODUCT(LTA!J92:AN92,LTA!J$101:AN$101,LTA!J$104:AN$104)</f>
        <v>86.67</v>
      </c>
      <c r="U92" s="37">
        <f>SUMPRODUCT(LTA!J92:AN92,LTA!J$102:AN$102,LTA!J$104:AN$104)</f>
        <v>139.52000000000001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277.06</v>
      </c>
      <c r="AB92" s="75">
        <f>-STOA!O92</f>
        <v>0</v>
      </c>
      <c r="AC92">
        <f t="shared" si="3"/>
        <v>13.049323782133262</v>
      </c>
      <c r="AD92">
        <f t="shared" si="4"/>
        <v>1540.4416026623028</v>
      </c>
      <c r="AE92">
        <f>'IDT-1'!C92</f>
        <v>0</v>
      </c>
      <c r="AF92" s="24"/>
      <c r="AG92">
        <f t="shared" si="5"/>
        <v>1540.4416026623028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2.9139169999999996</v>
      </c>
      <c r="E93">
        <f>GT_NG!Q93</f>
        <v>8.1006731050629206</v>
      </c>
      <c r="F93">
        <f>GT_Spot!Q93</f>
        <v>0</v>
      </c>
      <c r="G93">
        <f>PPCL_NG!Q93</f>
        <v>46.73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94.9990414207154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791.66390242579132</v>
      </c>
      <c r="P93" s="36">
        <v>68.537387857768977</v>
      </c>
      <c r="Q93" s="36">
        <v>22.14</v>
      </c>
      <c r="R93" s="38">
        <v>0</v>
      </c>
      <c r="S93" s="38">
        <v>0</v>
      </c>
      <c r="T93" s="37">
        <f>SUMPRODUCT(LTA!J93:AN93,LTA!J$101:AN$101,LTA!J$104:AN$104)</f>
        <v>86.67</v>
      </c>
      <c r="U93" s="37">
        <f>SUMPRODUCT(LTA!J93:AN93,LTA!J$102:AN$102,LTA!J$104:AN$104)</f>
        <v>139.52000000000001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280.73</v>
      </c>
      <c r="AB93" s="75">
        <f>-STOA!O93</f>
        <v>0</v>
      </c>
      <c r="AC93">
        <f t="shared" si="3"/>
        <v>13.506383297028373</v>
      </c>
      <c r="AD93">
        <f t="shared" si="4"/>
        <v>1594.3963901587306</v>
      </c>
      <c r="AE93">
        <f>'IDT-1'!C93</f>
        <v>0</v>
      </c>
      <c r="AF93" s="24"/>
      <c r="AG93">
        <f t="shared" si="5"/>
        <v>1594.3963901587306</v>
      </c>
      <c r="AI93" s="34">
        <f>PXIL!I93</f>
        <v>0</v>
      </c>
      <c r="AJ93" s="34">
        <f>PXIL!O93</f>
        <v>0</v>
      </c>
      <c r="AK93" s="34">
        <f>RTM_IEX!I93</f>
        <v>10.9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2.9139169999999996</v>
      </c>
      <c r="E94">
        <f>GT_NG!Q94</f>
        <v>8.1006731050629206</v>
      </c>
      <c r="F94">
        <f>GT_Spot!Q94</f>
        <v>0</v>
      </c>
      <c r="G94">
        <f>PPCL_NG!Q94</f>
        <v>46.73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102.59898420870255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789.99710793991744</v>
      </c>
      <c r="P94" s="36">
        <v>68.537387857768977</v>
      </c>
      <c r="Q94" s="36">
        <v>22.14</v>
      </c>
      <c r="R94" s="38">
        <v>0</v>
      </c>
      <c r="S94" s="38">
        <v>0</v>
      </c>
      <c r="T94" s="37">
        <f>SUMPRODUCT(LTA!J94:AN94,LTA!J$101:AN$101,LTA!J$104:AN$104)</f>
        <v>86.67</v>
      </c>
      <c r="U94" s="37">
        <f>SUMPRODUCT(LTA!J94:AN94,LTA!J$102:AN$102,LTA!J$104:AN$104)</f>
        <v>139.52000000000001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269.81</v>
      </c>
      <c r="AB94" s="75">
        <f>-STOA!O94</f>
        <v>0</v>
      </c>
      <c r="AC94">
        <f t="shared" si="3"/>
        <v>13.556053742766123</v>
      </c>
      <c r="AD94">
        <f t="shared" si="4"/>
        <v>1600.2598680151057</v>
      </c>
      <c r="AE94">
        <f>'IDT-1'!C94</f>
        <v>0</v>
      </c>
      <c r="AF94" s="24"/>
      <c r="AG94">
        <f t="shared" si="5"/>
        <v>1600.2598680151057</v>
      </c>
      <c r="AI94" s="34">
        <f>PXIL!I94</f>
        <v>0</v>
      </c>
      <c r="AJ94" s="34">
        <f>PXIL!O94</f>
        <v>0</v>
      </c>
      <c r="AK94" s="34">
        <f>RTM_IEX!I94</f>
        <v>21.8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2.9139169999999996</v>
      </c>
      <c r="E95">
        <f>GT_NG!Q95</f>
        <v>8.1006731050629206</v>
      </c>
      <c r="F95">
        <f>GT_Spot!Q95</f>
        <v>0</v>
      </c>
      <c r="G95">
        <f>PPCL_NG!Q95</f>
        <v>46.73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102.59913421374625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789.99710793991744</v>
      </c>
      <c r="P95" s="36">
        <v>68.537387857768977</v>
      </c>
      <c r="Q95" s="36">
        <v>22.14</v>
      </c>
      <c r="R95" s="38">
        <v>0</v>
      </c>
      <c r="S95" s="38">
        <v>0</v>
      </c>
      <c r="T95" s="37">
        <f>SUMPRODUCT(LTA!J95:AN95,LTA!J$101:AN$101,LTA!J$104:AN$104)</f>
        <v>86.67</v>
      </c>
      <c r="U95" s="37">
        <f>SUMPRODUCT(LTA!J95:AN95,LTA!J$102:AN$102,LTA!J$104:AN$104)</f>
        <v>38.840000000000003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281.41000000000003</v>
      </c>
      <c r="AB95" s="75">
        <f>-STOA!O95</f>
        <v>0</v>
      </c>
      <c r="AC95">
        <f t="shared" si="3"/>
        <v>13.438707002808492</v>
      </c>
      <c r="AD95">
        <f t="shared" si="4"/>
        <v>1586.4073647601074</v>
      </c>
      <c r="AE95">
        <f>'IDT-1'!C95</f>
        <v>0</v>
      </c>
      <c r="AF95" s="24"/>
      <c r="AG95">
        <f t="shared" si="5"/>
        <v>1586.4073647601074</v>
      </c>
      <c r="AI95" s="34">
        <f>PXIL!I95</f>
        <v>0</v>
      </c>
      <c r="AJ95" s="34">
        <f>PXIL!O95</f>
        <v>0</v>
      </c>
      <c r="AK95" s="34">
        <f>RTM_IEX!I95</f>
        <v>96.91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2.9139169999999996</v>
      </c>
      <c r="E96">
        <f>GT_NG!Q96</f>
        <v>8.1006731050629206</v>
      </c>
      <c r="F96">
        <f>GT_Spot!Q96</f>
        <v>0</v>
      </c>
      <c r="G96">
        <f>PPCL_NG!Q96</f>
        <v>46.73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102.59913421374625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789.99710793991744</v>
      </c>
      <c r="P96" s="36">
        <v>68.537387857768977</v>
      </c>
      <c r="Q96" s="36">
        <v>22.14</v>
      </c>
      <c r="R96" s="38">
        <v>0</v>
      </c>
      <c r="S96" s="38">
        <v>0</v>
      </c>
      <c r="T96" s="37">
        <f>SUMPRODUCT(LTA!J96:AN96,LTA!J$101:AN$101,LTA!J$104:AN$104)</f>
        <v>86.67</v>
      </c>
      <c r="U96" s="37">
        <f>SUMPRODUCT(LTA!J96:AN96,LTA!J$102:AN$102,LTA!J$104:AN$104)</f>
        <v>38.840000000000003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275.52</v>
      </c>
      <c r="AB96" s="75">
        <f>-STOA!O96</f>
        <v>0</v>
      </c>
      <c r="AC96">
        <f t="shared" si="3"/>
        <v>13.55563500280849</v>
      </c>
      <c r="AD96">
        <f t="shared" si="4"/>
        <v>1600.2104367601073</v>
      </c>
      <c r="AE96">
        <f>'IDT-1'!C96</f>
        <v>0</v>
      </c>
      <c r="AF96" s="24"/>
      <c r="AG96">
        <f t="shared" si="5"/>
        <v>1600.2104367601073</v>
      </c>
      <c r="AI96" s="34">
        <f>PXIL!I96</f>
        <v>0</v>
      </c>
      <c r="AJ96" s="34">
        <f>PXIL!O96</f>
        <v>0</v>
      </c>
      <c r="AK96" s="34">
        <f>RTM_IEX!I96</f>
        <v>116.72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2.9139169999999996</v>
      </c>
      <c r="E97">
        <f>GT_NG!Q97</f>
        <v>8.1006731050629206</v>
      </c>
      <c r="F97">
        <f>GT_Spot!Q97</f>
        <v>0</v>
      </c>
      <c r="G97">
        <f>PPCL_NG!Q97</f>
        <v>46.73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102.59913421374625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789.56933103070912</v>
      </c>
      <c r="P97" s="36">
        <v>68.537387857768977</v>
      </c>
      <c r="Q97" s="36">
        <v>22.14</v>
      </c>
      <c r="R97" s="38">
        <v>0</v>
      </c>
      <c r="S97" s="38">
        <v>0</v>
      </c>
      <c r="T97" s="37">
        <f>SUMPRODUCT(LTA!J97:AN97,LTA!J$101:AN$101,LTA!J$104:AN$104)</f>
        <v>86.67</v>
      </c>
      <c r="U97" s="37">
        <f>SUMPRODUCT(LTA!J97:AN97,LTA!J$102:AN$102,LTA!J$104:AN$104)</f>
        <v>38.840000000000003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276.48</v>
      </c>
      <c r="AB97" s="75">
        <f>-STOA!O97</f>
        <v>0</v>
      </c>
      <c r="AC97">
        <f t="shared" si="3"/>
        <v>13.205289676771143</v>
      </c>
      <c r="AD97">
        <f t="shared" si="4"/>
        <v>1558.8530051769364</v>
      </c>
      <c r="AE97">
        <f>'IDT-1'!C97</f>
        <v>0</v>
      </c>
      <c r="AF97" s="24"/>
      <c r="AG97">
        <f t="shared" si="5"/>
        <v>1558.8530051769364</v>
      </c>
      <c r="AI97" s="34">
        <f>PXIL!I97</f>
        <v>0</v>
      </c>
      <c r="AJ97" s="34">
        <f>PXIL!O97</f>
        <v>0</v>
      </c>
      <c r="AK97" s="34">
        <f>RTM_IEX!I97</f>
        <v>74.48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2.9139169999999996</v>
      </c>
      <c r="E98">
        <f>GT_NG!Q98</f>
        <v>8.1079328973557008</v>
      </c>
      <c r="F98">
        <f>GT_Spot!Q98</f>
        <v>0</v>
      </c>
      <c r="G98">
        <f>PPCL_NG!Q98</f>
        <v>46.73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102.59913421374625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789.56933103070912</v>
      </c>
      <c r="P98" s="36">
        <v>68.537387857768977</v>
      </c>
      <c r="Q98" s="36">
        <v>22.14</v>
      </c>
      <c r="R98" s="38">
        <v>0</v>
      </c>
      <c r="S98" s="38">
        <v>0</v>
      </c>
      <c r="T98" s="37">
        <f>SUMPRODUCT(LTA!J98:AN98,LTA!J$101:AN$101,LTA!J$104:AN$104)</f>
        <v>86.67</v>
      </c>
      <c r="U98" s="37">
        <f>SUMPRODUCT(LTA!J98:AN98,LTA!J$102:AN$102,LTA!J$104:AN$104)</f>
        <v>38.840000000000003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281.31</v>
      </c>
      <c r="AB98" s="75">
        <f>-STOA!O98</f>
        <v>0</v>
      </c>
      <c r="AC98">
        <f t="shared" si="3"/>
        <v>13.3128706590264</v>
      </c>
      <c r="AD98">
        <f t="shared" si="4"/>
        <v>1571.5526839869738</v>
      </c>
      <c r="AE98">
        <f>'IDT-1'!C98</f>
        <v>0</v>
      </c>
      <c r="AF98" s="24"/>
      <c r="AG98">
        <f t="shared" si="5"/>
        <v>1571.5526839869738</v>
      </c>
      <c r="AI98" s="34">
        <f>PXIL!I98</f>
        <v>0</v>
      </c>
      <c r="AJ98" s="34">
        <f>PXIL!O98</f>
        <v>0</v>
      </c>
      <c r="AK98" s="34">
        <f>RTM_IEX!I98</f>
        <v>82.45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6.9388086000000071E-2</v>
      </c>
      <c r="E99">
        <f t="shared" si="6"/>
        <v>0.19307449364638282</v>
      </c>
      <c r="F99">
        <f t="shared" si="6"/>
        <v>0</v>
      </c>
      <c r="G99">
        <f t="shared" si="6"/>
        <v>1.1110249999999995</v>
      </c>
      <c r="H99">
        <f t="shared" si="6"/>
        <v>0</v>
      </c>
      <c r="I99">
        <f t="shared" si="6"/>
        <v>1.3719464083434219</v>
      </c>
      <c r="J99">
        <f t="shared" si="6"/>
        <v>0</v>
      </c>
      <c r="K99">
        <f t="shared" si="6"/>
        <v>0.82504114062110079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18.622596418259878</v>
      </c>
      <c r="P99" s="36">
        <f t="shared" si="6"/>
        <v>1.4670524329948493</v>
      </c>
      <c r="Q99" s="36">
        <f t="shared" si="6"/>
        <v>0.47297500000000087</v>
      </c>
      <c r="R99" s="38">
        <f t="shared" si="6"/>
        <v>0.20911750000000001</v>
      </c>
      <c r="S99" s="38">
        <f t="shared" si="6"/>
        <v>0</v>
      </c>
      <c r="T99" s="37">
        <f t="shared" si="6"/>
        <v>3.9188124999999987</v>
      </c>
      <c r="U99" s="37">
        <f t="shared" si="6"/>
        <v>2.086527500000003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7.5750000000000001E-3</v>
      </c>
      <c r="Z99" s="34">
        <f t="shared" si="6"/>
        <v>-0.35049999999999998</v>
      </c>
      <c r="AA99" s="75">
        <f t="shared" si="6"/>
        <v>2.8386699999999991</v>
      </c>
      <c r="AB99" s="75">
        <f t="shared" si="6"/>
        <v>0</v>
      </c>
      <c r="AC99">
        <f t="shared" si="6"/>
        <v>0.29995938717875353</v>
      </c>
      <c r="AD99">
        <f t="shared" si="6"/>
        <v>34.295292092686893</v>
      </c>
      <c r="AE99">
        <f t="shared" si="6"/>
        <v>0</v>
      </c>
      <c r="AG99">
        <f t="shared" si="6"/>
        <v>34.295292092686893</v>
      </c>
      <c r="AI99">
        <f t="shared" si="6"/>
        <v>0</v>
      </c>
      <c r="AJ99">
        <f t="shared" si="6"/>
        <v>0</v>
      </c>
      <c r="AK99">
        <f t="shared" si="6"/>
        <v>0.83189749999999973</v>
      </c>
      <c r="AL99">
        <f t="shared" si="6"/>
        <v>-0.20424999999999999</v>
      </c>
      <c r="AM99">
        <f t="shared" si="6"/>
        <v>0</v>
      </c>
      <c r="AN99">
        <f t="shared" si="6"/>
        <v>0</v>
      </c>
      <c r="AO99">
        <f t="shared" si="6"/>
        <v>1.1243024999999998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3.7582409999999999</v>
      </c>
      <c r="E3">
        <f>GT_NG!T3</f>
        <v>10.166344746853964</v>
      </c>
      <c r="F3">
        <f>GT_Spot!T3</f>
        <v>0</v>
      </c>
      <c r="G3">
        <f>PPCL_NG!T3</f>
        <v>56.06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60.31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789.43530780861545</v>
      </c>
      <c r="P3" s="36">
        <v>75.327129082663205</v>
      </c>
      <c r="Q3" s="36">
        <v>26.74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459.94999999999993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675.7600000000001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19.347336150271246</v>
      </c>
      <c r="AD3">
        <f>SUM(B3:AB3,AI3:AV3)-AC3</f>
        <v>2283.9069674534489</v>
      </c>
      <c r="AE3">
        <f>'IDT-1'!F3</f>
        <v>0</v>
      </c>
      <c r="AF3" s="24"/>
      <c r="AG3">
        <f>SUM(AD3:AF3)</f>
        <v>2283.9069674534489</v>
      </c>
      <c r="AI3" s="34">
        <f>PXIL!J3</f>
        <v>0</v>
      </c>
      <c r="AJ3" s="34">
        <f>PXIL!P3</f>
        <v>0</v>
      </c>
      <c r="AK3" s="34">
        <f>RTM_IEX!J3</f>
        <v>76.14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3.7582409999999999</v>
      </c>
      <c r="E4">
        <f>GT_NG!T4</f>
        <v>10.166344746853964</v>
      </c>
      <c r="F4">
        <f>GT_Spot!T4</f>
        <v>0</v>
      </c>
      <c r="G4">
        <f>PPCL_NG!T4</f>
        <v>56.06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60.31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789.43531069478956</v>
      </c>
      <c r="P4" s="36">
        <v>75.327129082663205</v>
      </c>
      <c r="Q4" s="36">
        <v>26.74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459.94999999999993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676.73000000000013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19.113732174515111</v>
      </c>
      <c r="AD4">
        <f t="shared" ref="AD4:AD67" si="1">SUM(B4:AB4,AI4:AV4)-AC4</f>
        <v>2256.3305743153792</v>
      </c>
      <c r="AE4">
        <f>'IDT-1'!F4</f>
        <v>0</v>
      </c>
      <c r="AF4" s="24"/>
      <c r="AG4">
        <f t="shared" ref="AG4:AG67" si="2">SUM(AD4:AF4)</f>
        <v>2256.3305743153792</v>
      </c>
      <c r="AI4" s="34">
        <f>PXIL!J4</f>
        <v>0</v>
      </c>
      <c r="AJ4" s="34">
        <f>PXIL!P4</f>
        <v>0</v>
      </c>
      <c r="AK4" s="34">
        <f>RTM_IEX!J4</f>
        <v>47.36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3.7582409999999999</v>
      </c>
      <c r="E5">
        <f>GT_NG!T5</f>
        <v>10.166344746853964</v>
      </c>
      <c r="F5">
        <f>GT_Spot!T5</f>
        <v>0</v>
      </c>
      <c r="G5">
        <f>PPCL_NG!T5</f>
        <v>56.06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62.12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789.43531069478956</v>
      </c>
      <c r="P5" s="36">
        <v>75.327129082663205</v>
      </c>
      <c r="Q5" s="36">
        <v>26.74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459.94999999999993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676.73000000000013</v>
      </c>
      <c r="AB5" s="75">
        <f>-STOA!P5</f>
        <v>0</v>
      </c>
      <c r="AC5">
        <f t="shared" si="0"/>
        <v>18.815823751763997</v>
      </c>
      <c r="AD5">
        <f t="shared" si="1"/>
        <v>2201.0784827381299</v>
      </c>
      <c r="AE5">
        <f>'IDT-1'!F5</f>
        <v>0</v>
      </c>
      <c r="AF5" s="24"/>
      <c r="AG5">
        <f t="shared" si="2"/>
        <v>2201.0784827381299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3.7582409999999999</v>
      </c>
      <c r="E6">
        <f>GT_NG!T6</f>
        <v>10.166344746853964</v>
      </c>
      <c r="F6">
        <f>GT_Spot!T6</f>
        <v>0</v>
      </c>
      <c r="G6">
        <f>PPCL_NG!T6</f>
        <v>56.06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788.10601836985165</v>
      </c>
      <c r="P6" s="36">
        <v>75.327129082663205</v>
      </c>
      <c r="Q6" s="36">
        <v>26.74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459.94999999999993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676.73000000000013</v>
      </c>
      <c r="AB6" s="75">
        <f>-STOA!P6</f>
        <v>0</v>
      </c>
      <c r="AC6">
        <f t="shared" si="0"/>
        <v>18.492493907610076</v>
      </c>
      <c r="AD6">
        <f t="shared" si="1"/>
        <v>2172.9525202573464</v>
      </c>
      <c r="AE6">
        <f>'IDT-1'!F6</f>
        <v>0</v>
      </c>
      <c r="AF6" s="24"/>
      <c r="AG6">
        <f t="shared" si="2"/>
        <v>2172.9525202573464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3.7582409999999999</v>
      </c>
      <c r="E7">
        <f>GT_NG!T7</f>
        <v>10.166344746853964</v>
      </c>
      <c r="F7">
        <f>GT_Spot!T7</f>
        <v>0</v>
      </c>
      <c r="G7">
        <f>PPCL_NG!T7</f>
        <v>56.06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787.41877756208521</v>
      </c>
      <c r="P7" s="36">
        <v>75.327129082663205</v>
      </c>
      <c r="Q7" s="36">
        <v>26.74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459.94999999999993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676.55000000000007</v>
      </c>
      <c r="AB7" s="75">
        <f>-STOA!P7</f>
        <v>0</v>
      </c>
      <c r="AC7">
        <f t="shared" si="0"/>
        <v>18.781699605195957</v>
      </c>
      <c r="AD7">
        <f t="shared" si="1"/>
        <v>2136.7960737519938</v>
      </c>
      <c r="AE7">
        <f>'IDT-1'!F7</f>
        <v>0</v>
      </c>
      <c r="AF7" s="24"/>
      <c r="AG7">
        <f t="shared" si="2"/>
        <v>2136.7960737519938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3.7582409999999999</v>
      </c>
      <c r="E8">
        <f>GT_NG!T8</f>
        <v>10.166344746853964</v>
      </c>
      <c r="F8">
        <f>GT_Spot!T8</f>
        <v>0</v>
      </c>
      <c r="G8">
        <f>PPCL_NG!T8</f>
        <v>56.06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748.07873504586212</v>
      </c>
      <c r="P8" s="36">
        <v>75.327129082663205</v>
      </c>
      <c r="Q8" s="36">
        <v>26.74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459.94999999999993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676.55000000000007</v>
      </c>
      <c r="AB8" s="75">
        <f>-STOA!P8</f>
        <v>0</v>
      </c>
      <c r="AC8">
        <f t="shared" si="0"/>
        <v>18.324175882186342</v>
      </c>
      <c r="AD8">
        <f t="shared" si="1"/>
        <v>2112.91355495878</v>
      </c>
      <c r="AE8">
        <f>'IDT-1'!F8</f>
        <v>0</v>
      </c>
      <c r="AF8" s="24"/>
      <c r="AG8">
        <f t="shared" si="2"/>
        <v>2112.91355495878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3.7582409999999999</v>
      </c>
      <c r="E9">
        <f>GT_NG!T9</f>
        <v>10.166344746853964</v>
      </c>
      <c r="F9">
        <f>GT_Spot!T9</f>
        <v>0</v>
      </c>
      <c r="G9">
        <f>PPCL_NG!T9</f>
        <v>56.06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716.22740264163599</v>
      </c>
      <c r="P9" s="36">
        <v>75.327129082663205</v>
      </c>
      <c r="Q9" s="36">
        <v>26.74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459.94999999999993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676.55000000000007</v>
      </c>
      <c r="AB9" s="75">
        <f>-STOA!P9</f>
        <v>0</v>
      </c>
      <c r="AC9">
        <f t="shared" si="0"/>
        <v>18.0142689013664</v>
      </c>
      <c r="AD9">
        <f t="shared" si="1"/>
        <v>2086.3721295353739</v>
      </c>
      <c r="AE9">
        <f>'IDT-1'!F9</f>
        <v>0</v>
      </c>
      <c r="AF9" s="24"/>
      <c r="AG9">
        <f t="shared" si="2"/>
        <v>2086.3721295353739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3.7582409999999999</v>
      </c>
      <c r="E10">
        <f>GT_NG!T10</f>
        <v>10.166344746853964</v>
      </c>
      <c r="F10">
        <f>GT_Spot!T10</f>
        <v>0</v>
      </c>
      <c r="G10">
        <f>PPCL_NG!T10</f>
        <v>56.06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721.9455836401105</v>
      </c>
      <c r="P10" s="36">
        <v>75.327129082663205</v>
      </c>
      <c r="Q10" s="36">
        <v>26.74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429.65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676.55000000000007</v>
      </c>
      <c r="AB10" s="75">
        <f>-STOA!P10</f>
        <v>0</v>
      </c>
      <c r="AC10">
        <f t="shared" si="0"/>
        <v>17.765425833129143</v>
      </c>
      <c r="AD10">
        <f t="shared" si="1"/>
        <v>2067.0391536020861</v>
      </c>
      <c r="AE10">
        <f>'IDT-1'!F10</f>
        <v>0</v>
      </c>
      <c r="AF10" s="24"/>
      <c r="AG10">
        <f t="shared" si="2"/>
        <v>2067.0391536020861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3.7582409999999999</v>
      </c>
      <c r="E11">
        <f>GT_NG!T11</f>
        <v>10.166344746853964</v>
      </c>
      <c r="F11">
        <f>GT_Spot!T11</f>
        <v>0</v>
      </c>
      <c r="G11">
        <f>PPCL_NG!T11</f>
        <v>56.06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784.5662168529359</v>
      </c>
      <c r="P11" s="36">
        <v>75.327129082663205</v>
      </c>
      <c r="Q11" s="36">
        <v>26.74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459.94999999999993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154.62</v>
      </c>
      <c r="Z11" s="34">
        <f>IEX!P11</f>
        <v>0</v>
      </c>
      <c r="AA11" s="75">
        <f>STOA!J11</f>
        <v>378.04</v>
      </c>
      <c r="AB11" s="75">
        <f>-STOA!P11</f>
        <v>0</v>
      </c>
      <c r="AC11">
        <f t="shared" si="0"/>
        <v>17.332015786243538</v>
      </c>
      <c r="AD11">
        <f t="shared" si="1"/>
        <v>2046.0031968617968</v>
      </c>
      <c r="AE11">
        <f>'IDT-1'!F11</f>
        <v>0</v>
      </c>
      <c r="AF11" s="24"/>
      <c r="AG11">
        <f t="shared" si="2"/>
        <v>2046.0031968617968</v>
      </c>
      <c r="AI11" s="34">
        <f>PXIL!J11</f>
        <v>0</v>
      </c>
      <c r="AJ11" s="34">
        <f>PXIL!P11</f>
        <v>0</v>
      </c>
      <c r="AK11" s="34">
        <f>RTM_IEX!J11</f>
        <v>14.5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3.7582409999999999</v>
      </c>
      <c r="E12">
        <f>GT_NG!T12</f>
        <v>10.166344746853964</v>
      </c>
      <c r="F12">
        <f>GT_Spot!T12</f>
        <v>0</v>
      </c>
      <c r="G12">
        <f>PPCL_NG!T12</f>
        <v>56.06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783.99423045695096</v>
      </c>
      <c r="P12" s="36">
        <v>75.327129082663205</v>
      </c>
      <c r="Q12" s="36">
        <v>26.74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459.94999999999993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132.4</v>
      </c>
      <c r="Z12" s="34">
        <f>IEX!P12</f>
        <v>0</v>
      </c>
      <c r="AA12" s="75">
        <f>STOA!J12</f>
        <v>378.04</v>
      </c>
      <c r="AB12" s="75">
        <f>-STOA!P12</f>
        <v>0</v>
      </c>
      <c r="AC12">
        <f t="shared" si="0"/>
        <v>17.140563100517262</v>
      </c>
      <c r="AD12">
        <f t="shared" si="1"/>
        <v>2023.402663151538</v>
      </c>
      <c r="AE12">
        <f>'IDT-1'!F12</f>
        <v>0</v>
      </c>
      <c r="AF12" s="24"/>
      <c r="AG12">
        <f t="shared" si="2"/>
        <v>2023.402663151538</v>
      </c>
      <c r="AI12" s="34">
        <f>PXIL!J12</f>
        <v>0</v>
      </c>
      <c r="AJ12" s="34">
        <f>PXIL!P12</f>
        <v>0</v>
      </c>
      <c r="AK12" s="34">
        <f>RTM_IEX!J12</f>
        <v>14.5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3.7582409999999999</v>
      </c>
      <c r="E13">
        <f>GT_NG!T13</f>
        <v>10.577765140744953</v>
      </c>
      <c r="F13">
        <f>GT_Spot!T13</f>
        <v>0</v>
      </c>
      <c r="G13">
        <f>PPCL_NG!T13</f>
        <v>56.06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783.53340664157065</v>
      </c>
      <c r="P13" s="36">
        <v>75.327129082663205</v>
      </c>
      <c r="Q13" s="36">
        <v>26.74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459.94999999999993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110.17</v>
      </c>
      <c r="Z13" s="34">
        <f>IEX!P13</f>
        <v>0</v>
      </c>
      <c r="AA13" s="75">
        <f>STOA!J13</f>
        <v>378.04</v>
      </c>
      <c r="AB13" s="75">
        <f>-STOA!P13</f>
        <v>0</v>
      </c>
      <c r="AC13">
        <f t="shared" si="0"/>
        <v>16.873971900401198</v>
      </c>
      <c r="AD13">
        <f t="shared" si="1"/>
        <v>1981.8898509301648</v>
      </c>
      <c r="AE13">
        <f>'IDT-1'!F13</f>
        <v>0</v>
      </c>
      <c r="AF13" s="24"/>
      <c r="AG13">
        <f t="shared" si="2"/>
        <v>1981.8898509301648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3.7582409999999999</v>
      </c>
      <c r="E14">
        <f>GT_NG!T14</f>
        <v>10.577765140744953</v>
      </c>
      <c r="F14">
        <f>GT_Spot!T14</f>
        <v>0</v>
      </c>
      <c r="G14">
        <f>PPCL_NG!T14</f>
        <v>56.06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783.53396723226274</v>
      </c>
      <c r="P14" s="36">
        <v>75.327129082663205</v>
      </c>
      <c r="Q14" s="36">
        <v>26.74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459.94999999999993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85.04</v>
      </c>
      <c r="Z14" s="34">
        <f>IEX!P14</f>
        <v>0</v>
      </c>
      <c r="AA14" s="75">
        <f>STOA!J14</f>
        <v>378.04</v>
      </c>
      <c r="AB14" s="75">
        <f>-STOA!P14</f>
        <v>0</v>
      </c>
      <c r="AC14">
        <f t="shared" si="0"/>
        <v>16.662884609363012</v>
      </c>
      <c r="AD14">
        <f t="shared" si="1"/>
        <v>1956.9714988118949</v>
      </c>
      <c r="AE14">
        <f>'IDT-1'!F14</f>
        <v>0</v>
      </c>
      <c r="AF14" s="24"/>
      <c r="AG14">
        <f t="shared" si="2"/>
        <v>1956.9714988118949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3.7582409999999999</v>
      </c>
      <c r="E15">
        <f>GT_NG!T15</f>
        <v>10.577765140744953</v>
      </c>
      <c r="F15">
        <f>GT_Spot!T15</f>
        <v>0</v>
      </c>
      <c r="G15">
        <f>PPCL_NG!T15</f>
        <v>56.06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727.79233275039019</v>
      </c>
      <c r="P15" s="36">
        <v>75.327129082663205</v>
      </c>
      <c r="Q15" s="36">
        <v>26.74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459.94999999999993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121.77</v>
      </c>
      <c r="Z15" s="34">
        <f>IEX!P15</f>
        <v>0</v>
      </c>
      <c r="AA15" s="75">
        <f>STOA!J15</f>
        <v>317.45999999999998</v>
      </c>
      <c r="AB15" s="75">
        <f>-STOA!P15</f>
        <v>0</v>
      </c>
      <c r="AC15">
        <f t="shared" si="0"/>
        <v>16.236047091090839</v>
      </c>
      <c r="AD15">
        <f t="shared" si="1"/>
        <v>1916.6267018482947</v>
      </c>
      <c r="AE15">
        <f>'IDT-1'!F15</f>
        <v>0</v>
      </c>
      <c r="AF15" s="24"/>
      <c r="AG15">
        <f t="shared" si="2"/>
        <v>1916.6267018482947</v>
      </c>
      <c r="AI15" s="34">
        <f>PXIL!J15</f>
        <v>0</v>
      </c>
      <c r="AJ15" s="34">
        <f>PXIL!P15</f>
        <v>0</v>
      </c>
      <c r="AK15" s="34">
        <f>RTM_IEX!J15</f>
        <v>33.82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3.7582409999999999</v>
      </c>
      <c r="E16">
        <f>GT_NG!T16</f>
        <v>10.577765140744953</v>
      </c>
      <c r="F16">
        <f>GT_Spot!T16</f>
        <v>0</v>
      </c>
      <c r="G16">
        <f>PPCL_NG!T16</f>
        <v>56.06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726.21130250596912</v>
      </c>
      <c r="P16" s="36">
        <v>75.327129082663205</v>
      </c>
      <c r="Q16" s="36">
        <v>26.74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459.94999999999993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91.81</v>
      </c>
      <c r="Z16" s="34">
        <f>IEX!P16</f>
        <v>0</v>
      </c>
      <c r="AA16" s="75">
        <f>STOA!J16</f>
        <v>317.45999999999998</v>
      </c>
      <c r="AB16" s="75">
        <f>-STOA!P16</f>
        <v>0</v>
      </c>
      <c r="AC16">
        <f t="shared" si="0"/>
        <v>16.011758437037699</v>
      </c>
      <c r="AD16">
        <f t="shared" si="1"/>
        <v>1890.1499602579268</v>
      </c>
      <c r="AE16">
        <f>'IDT-1'!F16</f>
        <v>0</v>
      </c>
      <c r="AF16" s="24"/>
      <c r="AG16">
        <f t="shared" si="2"/>
        <v>1890.1499602579268</v>
      </c>
      <c r="AI16" s="34">
        <f>PXIL!J16</f>
        <v>0</v>
      </c>
      <c r="AJ16" s="34">
        <f>PXIL!P16</f>
        <v>0</v>
      </c>
      <c r="AK16" s="34">
        <f>RTM_IEX!J16</f>
        <v>38.659999999999997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3.7582409999999999</v>
      </c>
      <c r="E17">
        <f>GT_NG!T17</f>
        <v>10.577765140744953</v>
      </c>
      <c r="F17">
        <f>GT_Spot!T17</f>
        <v>0</v>
      </c>
      <c r="G17">
        <f>PPCL_NG!T17</f>
        <v>56.06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726.55157435971125</v>
      </c>
      <c r="P17" s="36">
        <v>75.327129082663205</v>
      </c>
      <c r="Q17" s="36">
        <v>26.74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459.94999999999993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67.650000000000006</v>
      </c>
      <c r="Z17" s="34">
        <f>IEX!P17</f>
        <v>0</v>
      </c>
      <c r="AA17" s="75">
        <f>STOA!J17</f>
        <v>317.45999999999998</v>
      </c>
      <c r="AB17" s="75">
        <f>-STOA!P17</f>
        <v>0</v>
      </c>
      <c r="AC17">
        <f t="shared" si="0"/>
        <v>15.771016720609136</v>
      </c>
      <c r="AD17">
        <f t="shared" si="1"/>
        <v>1861.7309738280976</v>
      </c>
      <c r="AE17">
        <f>'IDT-1'!F17</f>
        <v>0</v>
      </c>
      <c r="AF17" s="24"/>
      <c r="AG17">
        <f t="shared" si="2"/>
        <v>1861.7309738280976</v>
      </c>
      <c r="AI17" s="34">
        <f>PXIL!J17</f>
        <v>0</v>
      </c>
      <c r="AJ17" s="34">
        <f>PXIL!P17</f>
        <v>0</v>
      </c>
      <c r="AK17" s="34">
        <f>RTM_IEX!J17</f>
        <v>33.82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3.7582409999999999</v>
      </c>
      <c r="E18">
        <f>GT_NG!T18</f>
        <v>10.577765140744953</v>
      </c>
      <c r="F18">
        <f>GT_Spot!T18</f>
        <v>0</v>
      </c>
      <c r="G18">
        <f>PPCL_NG!T18</f>
        <v>56.06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724.1231078816877</v>
      </c>
      <c r="P18" s="36">
        <v>75.327129082663205</v>
      </c>
      <c r="Q18" s="36">
        <v>26.74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459.94999999999993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44.45</v>
      </c>
      <c r="Z18" s="34">
        <f>IEX!P18</f>
        <v>0</v>
      </c>
      <c r="AA18" s="75">
        <f>STOA!J18</f>
        <v>317.45999999999998</v>
      </c>
      <c r="AB18" s="75">
        <f>-STOA!P18</f>
        <v>0</v>
      </c>
      <c r="AC18">
        <f t="shared" si="0"/>
        <v>15.555737602193737</v>
      </c>
      <c r="AD18">
        <f t="shared" si="1"/>
        <v>1836.3177864684894</v>
      </c>
      <c r="AE18">
        <f>'IDT-1'!F18</f>
        <v>0</v>
      </c>
      <c r="AF18" s="24"/>
      <c r="AG18">
        <f t="shared" si="2"/>
        <v>1836.3177864684894</v>
      </c>
      <c r="AI18" s="34">
        <f>PXIL!J18</f>
        <v>0</v>
      </c>
      <c r="AJ18" s="34">
        <f>PXIL!P18</f>
        <v>0</v>
      </c>
      <c r="AK18" s="34">
        <f>RTM_IEX!J18</f>
        <v>33.82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3.7582409999999999</v>
      </c>
      <c r="E19">
        <f>GT_NG!T19</f>
        <v>10.577765140744953</v>
      </c>
      <c r="F19">
        <f>GT_Spot!T19</f>
        <v>0</v>
      </c>
      <c r="G19">
        <f>PPCL_NG!T19</f>
        <v>56.06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715.70192176151932</v>
      </c>
      <c r="P19" s="36">
        <v>75.327129082663205</v>
      </c>
      <c r="Q19" s="36">
        <v>26.74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459.76999999999992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24.16</v>
      </c>
      <c r="Z19" s="34">
        <f>IEX!P19</f>
        <v>0</v>
      </c>
      <c r="AA19" s="75">
        <f>STOA!J19</f>
        <v>317.08999999999997</v>
      </c>
      <c r="AB19" s="75">
        <f>-STOA!P19</f>
        <v>0</v>
      </c>
      <c r="AC19">
        <f t="shared" si="0"/>
        <v>15.309943638784322</v>
      </c>
      <c r="AD19">
        <f t="shared" si="1"/>
        <v>1807.3023943117303</v>
      </c>
      <c r="AE19">
        <f>'IDT-1'!F19</f>
        <v>0</v>
      </c>
      <c r="AF19" s="24"/>
      <c r="AG19">
        <f t="shared" si="2"/>
        <v>1807.3023943117303</v>
      </c>
      <c r="AI19" s="34">
        <f>PXIL!J19</f>
        <v>0</v>
      </c>
      <c r="AJ19" s="34">
        <f>PXIL!P19</f>
        <v>0</v>
      </c>
      <c r="AK19" s="34">
        <f>RTM_IEX!J19</f>
        <v>33.82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3.7582409999999999</v>
      </c>
      <c r="E20">
        <f>GT_NG!T20</f>
        <v>10.577765140744953</v>
      </c>
      <c r="F20">
        <f>GT_Spot!T20</f>
        <v>0</v>
      </c>
      <c r="G20">
        <f>PPCL_NG!T20</f>
        <v>56.06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715.34969262981508</v>
      </c>
      <c r="P20" s="36">
        <v>75.327129082663205</v>
      </c>
      <c r="Q20" s="36">
        <v>26.74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459.76999999999992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317.08999999999997</v>
      </c>
      <c r="AB20" s="75">
        <f>-STOA!P20</f>
        <v>0</v>
      </c>
      <c r="AC20">
        <f t="shared" si="0"/>
        <v>15.104040914078006</v>
      </c>
      <c r="AD20">
        <f t="shared" si="1"/>
        <v>1782.9960679047322</v>
      </c>
      <c r="AE20">
        <f>'IDT-1'!F20</f>
        <v>0</v>
      </c>
      <c r="AF20" s="24"/>
      <c r="AG20">
        <f t="shared" si="2"/>
        <v>1782.9960679047322</v>
      </c>
      <c r="AI20" s="34">
        <f>PXIL!J20</f>
        <v>0</v>
      </c>
      <c r="AJ20" s="34">
        <f>PXIL!P20</f>
        <v>0</v>
      </c>
      <c r="AK20" s="34">
        <f>RTM_IEX!J20</f>
        <v>33.82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3.7582409999999999</v>
      </c>
      <c r="E21">
        <f>GT_NG!T21</f>
        <v>10.577765140744953</v>
      </c>
      <c r="F21">
        <f>GT_Spot!T21</f>
        <v>0</v>
      </c>
      <c r="G21">
        <f>PPCL_NG!T21</f>
        <v>56.06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691.54952799858472</v>
      </c>
      <c r="P21" s="36">
        <v>75.327129082663205</v>
      </c>
      <c r="Q21" s="36">
        <v>26.74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459.76999999999992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317.08999999999997</v>
      </c>
      <c r="AB21" s="75">
        <f>-STOA!P21</f>
        <v>0</v>
      </c>
      <c r="AC21">
        <f t="shared" si="0"/>
        <v>14.904119531175672</v>
      </c>
      <c r="AD21">
        <f t="shared" si="1"/>
        <v>1759.3958246564043</v>
      </c>
      <c r="AE21">
        <f>'IDT-1'!F21</f>
        <v>0</v>
      </c>
      <c r="AF21" s="24"/>
      <c r="AG21">
        <f t="shared" si="2"/>
        <v>1759.3958246564043</v>
      </c>
      <c r="AI21" s="34">
        <f>PXIL!J21</f>
        <v>0</v>
      </c>
      <c r="AJ21" s="34">
        <f>PXIL!P21</f>
        <v>0</v>
      </c>
      <c r="AK21" s="34">
        <f>RTM_IEX!J21</f>
        <v>33.82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3.7582409999999999</v>
      </c>
      <c r="E22">
        <f>GT_NG!T22</f>
        <v>10.577765140744953</v>
      </c>
      <c r="F22">
        <f>GT_Spot!T22</f>
        <v>0</v>
      </c>
      <c r="G22">
        <f>PPCL_NG!T22</f>
        <v>56.06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653.85993563365878</v>
      </c>
      <c r="P22" s="36">
        <v>75.327129082663205</v>
      </c>
      <c r="Q22" s="36">
        <v>26.74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459.76999999999992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317.08999999999997</v>
      </c>
      <c r="AB22" s="75">
        <f>-STOA!P22</f>
        <v>0</v>
      </c>
      <c r="AC22">
        <f t="shared" si="0"/>
        <v>14.668754955310293</v>
      </c>
      <c r="AD22">
        <f t="shared" si="1"/>
        <v>1731.6115968673437</v>
      </c>
      <c r="AE22">
        <f>'IDT-1'!F22</f>
        <v>0</v>
      </c>
      <c r="AF22" s="24"/>
      <c r="AG22">
        <f t="shared" si="2"/>
        <v>1731.6115968673437</v>
      </c>
      <c r="AI22" s="34">
        <f>PXIL!J22</f>
        <v>0</v>
      </c>
      <c r="AJ22" s="34">
        <f>PXIL!P22</f>
        <v>0</v>
      </c>
      <c r="AK22" s="34">
        <f>RTM_IEX!J22</f>
        <v>43.49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3.7582409999999999</v>
      </c>
      <c r="E23">
        <f>GT_NG!T23</f>
        <v>10.577765140744953</v>
      </c>
      <c r="F23">
        <f>GT_Spot!T23</f>
        <v>0</v>
      </c>
      <c r="G23">
        <f>PPCL_NG!T23</f>
        <v>56.06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648.86208798134317</v>
      </c>
      <c r="P23" s="36">
        <v>75.327129082663205</v>
      </c>
      <c r="Q23" s="36">
        <v>26.74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429.28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316.71999999999997</v>
      </c>
      <c r="AB23" s="75">
        <f>-STOA!P23</f>
        <v>0</v>
      </c>
      <c r="AC23">
        <f t="shared" si="0"/>
        <v>14.448693035030843</v>
      </c>
      <c r="AD23">
        <f t="shared" si="1"/>
        <v>1705.6338111353077</v>
      </c>
      <c r="AE23">
        <f>'IDT-1'!F23</f>
        <v>0</v>
      </c>
      <c r="AF23" s="24"/>
      <c r="AG23">
        <f t="shared" si="2"/>
        <v>1705.6338111353077</v>
      </c>
      <c r="AI23" s="34">
        <f>PXIL!J23</f>
        <v>0</v>
      </c>
      <c r="AJ23" s="34">
        <f>PXIL!P23</f>
        <v>0</v>
      </c>
      <c r="AK23" s="34">
        <f>RTM_IEX!J23</f>
        <v>53.15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3.7582409999999999</v>
      </c>
      <c r="E24">
        <f>GT_NG!T24</f>
        <v>10.577765140744953</v>
      </c>
      <c r="F24">
        <f>GT_Spot!T24</f>
        <v>0</v>
      </c>
      <c r="G24">
        <f>PPCL_NG!T24</f>
        <v>56.06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648.86208798134317</v>
      </c>
      <c r="P24" s="36">
        <v>75.327129082663205</v>
      </c>
      <c r="Q24" s="36">
        <v>26.74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410.34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316.71999999999997</v>
      </c>
      <c r="AB24" s="75">
        <f>-STOA!P24</f>
        <v>0</v>
      </c>
      <c r="AC24">
        <f t="shared" si="0"/>
        <v>14.167881035030845</v>
      </c>
      <c r="AD24">
        <f t="shared" si="1"/>
        <v>1672.4846231353079</v>
      </c>
      <c r="AE24">
        <f>'IDT-1'!F24</f>
        <v>0</v>
      </c>
      <c r="AF24" s="24"/>
      <c r="AG24">
        <f t="shared" si="2"/>
        <v>1672.4846231353079</v>
      </c>
      <c r="AI24" s="34">
        <f>PXIL!J24</f>
        <v>0</v>
      </c>
      <c r="AJ24" s="34">
        <f>PXIL!P24</f>
        <v>0</v>
      </c>
      <c r="AK24" s="34">
        <f>RTM_IEX!J24</f>
        <v>38.659999999999997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3.7582409999999999</v>
      </c>
      <c r="E25">
        <f>GT_NG!T25</f>
        <v>10.577765140744953</v>
      </c>
      <c r="F25">
        <f>GT_Spot!T25</f>
        <v>0</v>
      </c>
      <c r="G25">
        <f>PPCL_NG!T25</f>
        <v>56.06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645.26549801264935</v>
      </c>
      <c r="P25" s="36">
        <v>75.327129082663205</v>
      </c>
      <c r="Q25" s="36">
        <v>7.73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411.51926599999996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316.71999999999997</v>
      </c>
      <c r="AB25" s="75">
        <f>-STOA!P25</f>
        <v>0</v>
      </c>
      <c r="AC25">
        <f t="shared" si="0"/>
        <v>13.906663513693815</v>
      </c>
      <c r="AD25">
        <f t="shared" si="1"/>
        <v>1641.6485166879511</v>
      </c>
      <c r="AE25">
        <f>'IDT-1'!F25</f>
        <v>0</v>
      </c>
      <c r="AF25" s="24"/>
      <c r="AG25">
        <f t="shared" si="2"/>
        <v>1641.6485166879511</v>
      </c>
      <c r="AI25" s="34">
        <f>PXIL!J25</f>
        <v>0</v>
      </c>
      <c r="AJ25" s="34">
        <f>PXIL!P25</f>
        <v>0</v>
      </c>
      <c r="AK25" s="34">
        <f>RTM_IEX!J25</f>
        <v>28.99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3.7582409999999999</v>
      </c>
      <c r="E26">
        <f>GT_NG!T26</f>
        <v>10.577765140744953</v>
      </c>
      <c r="F26">
        <f>GT_Spot!T26</f>
        <v>0</v>
      </c>
      <c r="G26">
        <f>PPCL_NG!T26</f>
        <v>56.06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645.62298901903614</v>
      </c>
      <c r="P26" s="36">
        <v>75.327129082663205</v>
      </c>
      <c r="Q26" s="36">
        <v>7.73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412.83497599999998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316.71999999999997</v>
      </c>
      <c r="AB26" s="75">
        <f>-STOA!P26</f>
        <v>0</v>
      </c>
      <c r="AC26">
        <f t="shared" si="0"/>
        <v>13.71955819077191</v>
      </c>
      <c r="AD26">
        <f t="shared" si="1"/>
        <v>1609.5188230172596</v>
      </c>
      <c r="AE26">
        <f>'IDT-1'!F26</f>
        <v>0</v>
      </c>
      <c r="AF26" s="24"/>
      <c r="AG26">
        <f t="shared" si="2"/>
        <v>1609.5188230172596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-5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3.7582409999999999</v>
      </c>
      <c r="E27">
        <f>GT_NG!T27</f>
        <v>10.577765140744953</v>
      </c>
      <c r="F27">
        <f>GT_Spot!T27</f>
        <v>0</v>
      </c>
      <c r="G27">
        <f>PPCL_NG!T27</f>
        <v>56.06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631.13082683018695</v>
      </c>
      <c r="P27" s="36">
        <v>57.977633855697029</v>
      </c>
      <c r="Q27" s="36">
        <v>7.73</v>
      </c>
      <c r="R27" s="38">
        <v>4.1199999999999992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415.33207799999997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316.36</v>
      </c>
      <c r="AB27" s="75">
        <f>-STOA!P27</f>
        <v>0</v>
      </c>
      <c r="AC27">
        <f t="shared" si="0"/>
        <v>13.470692136654614</v>
      </c>
      <c r="AD27">
        <f t="shared" si="1"/>
        <v>1590.1831336555615</v>
      </c>
      <c r="AE27">
        <f>'IDT-1'!F27</f>
        <v>0</v>
      </c>
      <c r="AF27" s="24"/>
      <c r="AG27">
        <f t="shared" si="2"/>
        <v>1590.1831336555615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3.7582409999999999</v>
      </c>
      <c r="E28">
        <f>GT_NG!T28</f>
        <v>10.577765140744953</v>
      </c>
      <c r="F28">
        <f>GT_Spot!T28</f>
        <v>0</v>
      </c>
      <c r="G28">
        <f>PPCL_NG!T28</f>
        <v>56.06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630.38459701595355</v>
      </c>
      <c r="P28" s="36">
        <v>38.656574517100829</v>
      </c>
      <c r="Q28" s="36">
        <v>7.73</v>
      </c>
      <c r="R28" s="38">
        <v>7.3499999999999979</v>
      </c>
      <c r="S28" s="38">
        <v>0</v>
      </c>
      <c r="T28" s="37">
        <f>SUMPRODUCT(LTA!J28:AN28,LTA!J$101:AN$101,LTA!J$105:AN$105)</f>
        <v>2.1800000000000002</v>
      </c>
      <c r="U28" s="37">
        <f>SUMPRODUCT(LTA!J28:AN28,LTA!J$102:AN$102,LTA!J$105:AN$105)</f>
        <v>420.43898199999995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316.36</v>
      </c>
      <c r="AB28" s="75">
        <f>-STOA!P28</f>
        <v>0</v>
      </c>
      <c r="AC28">
        <f t="shared" si="0"/>
        <v>13.424424689995289</v>
      </c>
      <c r="AD28">
        <f t="shared" si="1"/>
        <v>1574.6790159493912</v>
      </c>
      <c r="AE28">
        <f>'IDT-1'!F28</f>
        <v>0</v>
      </c>
      <c r="AF28" s="24"/>
      <c r="AG28">
        <f t="shared" si="2"/>
        <v>1574.6790159493912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3.7582409999999999</v>
      </c>
      <c r="E29">
        <f>GT_NG!T29</f>
        <v>10.577765140744953</v>
      </c>
      <c r="F29">
        <f>GT_Spot!T29</f>
        <v>0</v>
      </c>
      <c r="G29">
        <f>PPCL_NG!T29</f>
        <v>56.06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642.2730983505129</v>
      </c>
      <c r="P29" s="36">
        <v>19.328126847230969</v>
      </c>
      <c r="Q29" s="36">
        <v>7.73</v>
      </c>
      <c r="R29" s="38">
        <v>10.78</v>
      </c>
      <c r="S29" s="38">
        <v>0</v>
      </c>
      <c r="T29" s="37">
        <f>SUMPRODUCT(LTA!J29:AN29,LTA!J$101:AN$101,LTA!J$105:AN$105)</f>
        <v>5.89</v>
      </c>
      <c r="U29" s="37">
        <f>SUMPRODUCT(LTA!J29:AN29,LTA!J$102:AN$102,LTA!J$105:AN$105)</f>
        <v>384.90835999999996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316.36</v>
      </c>
      <c r="AB29" s="75">
        <f>-STOA!P29</f>
        <v>0</v>
      </c>
      <c r="AC29">
        <f t="shared" si="0"/>
        <v>13.123447915978682</v>
      </c>
      <c r="AD29">
        <f t="shared" si="1"/>
        <v>1539.1494243880973</v>
      </c>
      <c r="AE29">
        <f>'IDT-1'!F29</f>
        <v>0</v>
      </c>
      <c r="AF29" s="24"/>
      <c r="AG29">
        <f t="shared" si="2"/>
        <v>1539.1494243880973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3.7582409999999999</v>
      </c>
      <c r="E30">
        <f>GT_NG!T30</f>
        <v>10.577765140744953</v>
      </c>
      <c r="F30">
        <f>GT_Spot!T30</f>
        <v>0</v>
      </c>
      <c r="G30">
        <f>PPCL_NG!T30</f>
        <v>56.06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635.6130290583576</v>
      </c>
      <c r="P30" s="36">
        <v>19.328126847230969</v>
      </c>
      <c r="Q30" s="36">
        <v>7.7399999999999993</v>
      </c>
      <c r="R30" s="38">
        <v>12.95</v>
      </c>
      <c r="S30" s="38">
        <v>0</v>
      </c>
      <c r="T30" s="37">
        <f>SUMPRODUCT(LTA!J30:AN30,LTA!J$101:AN$101,LTA!J$105:AN$105)</f>
        <v>9.5399999999999991</v>
      </c>
      <c r="U30" s="37">
        <f>SUMPRODUCT(LTA!J30:AN30,LTA!J$102:AN$102,LTA!J$105:AN$105)</f>
        <v>391.74030599999998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316.36</v>
      </c>
      <c r="AB30" s="75">
        <f>-STOA!P30</f>
        <v>0</v>
      </c>
      <c r="AC30">
        <f t="shared" si="0"/>
        <v>13.343286834822361</v>
      </c>
      <c r="AD30">
        <f t="shared" si="1"/>
        <v>1524.9314621770986</v>
      </c>
      <c r="AE30">
        <f>'IDT-1'!F30</f>
        <v>0</v>
      </c>
      <c r="AF30" s="24"/>
      <c r="AG30">
        <f t="shared" si="2"/>
        <v>1524.9314621770986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-25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3.7582409999999999</v>
      </c>
      <c r="E31">
        <f>GT_NG!T31</f>
        <v>10.577765140744953</v>
      </c>
      <c r="F31">
        <f>GT_Spot!T31</f>
        <v>0</v>
      </c>
      <c r="G31">
        <f>PPCL_NG!T31</f>
        <v>56.06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642.22313930291966</v>
      </c>
      <c r="P31" s="36">
        <v>19.328126847230969</v>
      </c>
      <c r="Q31" s="36">
        <v>7.7399999999999993</v>
      </c>
      <c r="R31" s="38">
        <v>16.03</v>
      </c>
      <c r="S31" s="38">
        <v>0</v>
      </c>
      <c r="T31" s="37">
        <f>SUMPRODUCT(LTA!J31:AN31,LTA!J$101:AN$101,LTA!J$105:AN$105)</f>
        <v>13.27</v>
      </c>
      <c r="U31" s="37">
        <f>SUMPRODUCT(LTA!J31:AN31,LTA!J$102:AN$102,LTA!J$105:AN$105)</f>
        <v>360.50786799999997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315.99</v>
      </c>
      <c r="AB31" s="75">
        <f>-STOA!P31</f>
        <v>0</v>
      </c>
      <c r="AC31">
        <f t="shared" si="0"/>
        <v>13.232911070301128</v>
      </c>
      <c r="AD31">
        <f t="shared" si="1"/>
        <v>1501.8595101861818</v>
      </c>
      <c r="AE31">
        <f>'IDT-1'!F31</f>
        <v>0</v>
      </c>
      <c r="AF31" s="24"/>
      <c r="AG31">
        <f t="shared" si="2"/>
        <v>1501.8595101861818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3.7582409999999999</v>
      </c>
      <c r="E32">
        <f>GT_NG!T32</f>
        <v>10.577765140744953</v>
      </c>
      <c r="F32">
        <f>GT_Spot!T32</f>
        <v>0</v>
      </c>
      <c r="G32">
        <f>PPCL_NG!T32</f>
        <v>56.06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642.22581283664738</v>
      </c>
      <c r="P32" s="36">
        <v>19.330000000000002</v>
      </c>
      <c r="Q32" s="36">
        <v>7.7399999999999993</v>
      </c>
      <c r="R32" s="38">
        <v>17.2</v>
      </c>
      <c r="S32" s="38">
        <v>0</v>
      </c>
      <c r="T32" s="37">
        <f>SUMPRODUCT(LTA!J32:AN32,LTA!J$101:AN$101,LTA!J$105:AN$105)</f>
        <v>19.13</v>
      </c>
      <c r="U32" s="37">
        <f>SUMPRODUCT(LTA!J32:AN32,LTA!J$102:AN$102,LTA!J$105:AN$105)</f>
        <v>325.86018999999999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315.99</v>
      </c>
      <c r="AB32" s="75">
        <f>-STOA!P32</f>
        <v>0</v>
      </c>
      <c r="AC32">
        <f t="shared" si="0"/>
        <v>12.831537612769919</v>
      </c>
      <c r="AD32">
        <f t="shared" si="1"/>
        <v>1494.6477523302099</v>
      </c>
      <c r="AE32">
        <f>'IDT-1'!F32</f>
        <v>0</v>
      </c>
      <c r="AF32" s="24"/>
      <c r="AG32">
        <f t="shared" si="2"/>
        <v>1494.6477523302099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3.7582409999999999</v>
      </c>
      <c r="E33">
        <f>GT_NG!T33</f>
        <v>10.577765140744953</v>
      </c>
      <c r="F33">
        <f>GT_Spot!T33</f>
        <v>0</v>
      </c>
      <c r="G33">
        <f>PPCL_NG!T33</f>
        <v>56.06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642.55416111999762</v>
      </c>
      <c r="P33" s="36">
        <v>19.45</v>
      </c>
      <c r="Q33" s="36">
        <v>7.7899999999999991</v>
      </c>
      <c r="R33" s="38">
        <v>17.2</v>
      </c>
      <c r="S33" s="38">
        <v>0</v>
      </c>
      <c r="T33" s="37">
        <f>SUMPRODUCT(LTA!J33:AN33,LTA!J$101:AN$101,LTA!J$105:AN$105)</f>
        <v>25.1</v>
      </c>
      <c r="U33" s="37">
        <f>SUMPRODUCT(LTA!J33:AN33,LTA!J$102:AN$102,LTA!J$105:AN$105)</f>
        <v>334.27098799999999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316.81</v>
      </c>
      <c r="AB33" s="75">
        <f>-STOA!P33</f>
        <v>0</v>
      </c>
      <c r="AC33">
        <f t="shared" si="0"/>
        <v>13.217545173296731</v>
      </c>
      <c r="AD33">
        <f t="shared" si="1"/>
        <v>1479.960891053033</v>
      </c>
      <c r="AE33">
        <f>'IDT-1'!F33</f>
        <v>0</v>
      </c>
      <c r="AF33" s="24"/>
      <c r="AG33">
        <f t="shared" si="2"/>
        <v>1479.960891053033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3.7582409999999999</v>
      </c>
      <c r="E34">
        <f>GT_NG!T34</f>
        <v>10.577765140744953</v>
      </c>
      <c r="F34">
        <f>GT_Spot!T34</f>
        <v>0</v>
      </c>
      <c r="G34">
        <f>PPCL_NG!T34</f>
        <v>56.06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635.66409959656357</v>
      </c>
      <c r="P34" s="36">
        <v>19.45</v>
      </c>
      <c r="Q34" s="36">
        <v>7.7899999999999991</v>
      </c>
      <c r="R34" s="38">
        <v>17.2</v>
      </c>
      <c r="S34" s="38">
        <v>0</v>
      </c>
      <c r="T34" s="37">
        <f>SUMPRODUCT(LTA!J34:AN34,LTA!J$101:AN$101,LTA!J$105:AN$105)</f>
        <v>33.11</v>
      </c>
      <c r="U34" s="37">
        <f>SUMPRODUCT(LTA!J34:AN34,LTA!J$102:AN$102,LTA!J$105:AN$105)</f>
        <v>342.79873799999996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316.81</v>
      </c>
      <c r="AB34" s="75">
        <f>-STOA!P34</f>
        <v>0</v>
      </c>
      <c r="AC34">
        <f t="shared" si="0"/>
        <v>13.340941545124332</v>
      </c>
      <c r="AD34">
        <f t="shared" si="1"/>
        <v>1484.4851831577716</v>
      </c>
      <c r="AE34">
        <f>'IDT-1'!F34</f>
        <v>0</v>
      </c>
      <c r="AF34" s="24"/>
      <c r="AG34">
        <f t="shared" si="2"/>
        <v>1484.4851831577716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-45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3.7582409999999999</v>
      </c>
      <c r="E35">
        <f>GT_NG!T35</f>
        <v>10.577765140744953</v>
      </c>
      <c r="F35">
        <f>GT_Spot!T35</f>
        <v>0</v>
      </c>
      <c r="G35">
        <f>PPCL_NG!T35</f>
        <v>56.06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624.97181410006021</v>
      </c>
      <c r="P35" s="36">
        <v>19.328126847230969</v>
      </c>
      <c r="Q35" s="36">
        <v>14.3</v>
      </c>
      <c r="R35" s="38">
        <v>17.2</v>
      </c>
      <c r="S35" s="38">
        <v>0</v>
      </c>
      <c r="T35" s="37">
        <f>SUMPRODUCT(LTA!J35:AN35,LTA!J$101:AN$101,LTA!J$105:AN$105)</f>
        <v>41.17</v>
      </c>
      <c r="U35" s="37">
        <f>SUMPRODUCT(LTA!J35:AN35,LTA!J$102:AN$102,LTA!J$105:AN$105)</f>
        <v>355.45242400000001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316.63</v>
      </c>
      <c r="AB35" s="75">
        <f>-STOA!P35</f>
        <v>0</v>
      </c>
      <c r="AC35">
        <f t="shared" si="0"/>
        <v>13.477269574870444</v>
      </c>
      <c r="AD35">
        <f t="shared" si="1"/>
        <v>1500.5783824787529</v>
      </c>
      <c r="AE35">
        <f>'IDT-1'!F35</f>
        <v>0</v>
      </c>
      <c r="AF35" s="24"/>
      <c r="AG35">
        <f t="shared" si="2"/>
        <v>1500.5783824787529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3.7582409999999999</v>
      </c>
      <c r="E36">
        <f>GT_NG!T36</f>
        <v>10.577765140744953</v>
      </c>
      <c r="F36">
        <f>GT_Spot!T36</f>
        <v>0</v>
      </c>
      <c r="G36">
        <f>PPCL_NG!T36</f>
        <v>56.06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627.70178368080326</v>
      </c>
      <c r="P36" s="36">
        <v>19.328126847230969</v>
      </c>
      <c r="Q36" s="36">
        <v>14.3</v>
      </c>
      <c r="R36" s="38">
        <v>19.2</v>
      </c>
      <c r="S36" s="38">
        <v>0</v>
      </c>
      <c r="T36" s="37">
        <f>SUMPRODUCT(LTA!J36:AN36,LTA!J$101:AN$101,LTA!J$105:AN$105)</f>
        <v>49.19</v>
      </c>
      <c r="U36" s="37">
        <f>SUMPRODUCT(LTA!J36:AN36,LTA!J$102:AN$102,LTA!J$105:AN$105)</f>
        <v>364.23356999999999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316.63</v>
      </c>
      <c r="AB36" s="75">
        <f>-STOA!P36</f>
        <v>0</v>
      </c>
      <c r="AC36">
        <f t="shared" si="0"/>
        <v>13.700486734373129</v>
      </c>
      <c r="AD36">
        <f t="shared" si="1"/>
        <v>1516.8862808999934</v>
      </c>
      <c r="AE36">
        <f>'IDT-1'!F36</f>
        <v>0</v>
      </c>
      <c r="AF36" s="24"/>
      <c r="AG36">
        <f t="shared" si="2"/>
        <v>1516.8862808999934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3.7582409999999999</v>
      </c>
      <c r="E37">
        <f>GT_NG!T37</f>
        <v>10.577765140744953</v>
      </c>
      <c r="F37">
        <f>GT_Spot!T37</f>
        <v>0</v>
      </c>
      <c r="G37">
        <f>PPCL_NG!T37</f>
        <v>56.06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618.40809658637272</v>
      </c>
      <c r="P37" s="36">
        <v>19.328860326631681</v>
      </c>
      <c r="Q37" s="36">
        <v>17.7</v>
      </c>
      <c r="R37" s="38">
        <v>19.2</v>
      </c>
      <c r="S37" s="38">
        <v>0</v>
      </c>
      <c r="T37" s="37">
        <f>SUMPRODUCT(LTA!J37:AN37,LTA!J$101:AN$101,LTA!J$105:AN$105)</f>
        <v>57.15</v>
      </c>
      <c r="U37" s="37">
        <f>SUMPRODUCT(LTA!J37:AN37,LTA!J$102:AN$102,LTA!J$105:AN$105)</f>
        <v>372.63665400000002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316.63</v>
      </c>
      <c r="AB37" s="75">
        <f>-STOA!P37</f>
        <v>0</v>
      </c>
      <c r="AC37">
        <f t="shared" si="0"/>
        <v>13.830791618231325</v>
      </c>
      <c r="AD37">
        <f t="shared" si="1"/>
        <v>1522.2261064011052</v>
      </c>
      <c r="AE37">
        <f>'IDT-1'!F37</f>
        <v>0</v>
      </c>
      <c r="AF37" s="24"/>
      <c r="AG37">
        <f t="shared" si="2"/>
        <v>1522.2261064011052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-55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3.7582409999999999</v>
      </c>
      <c r="E38">
        <f>GT_NG!T38</f>
        <v>10.577765140744953</v>
      </c>
      <c r="F38">
        <f>GT_Spot!T38</f>
        <v>0</v>
      </c>
      <c r="G38">
        <f>PPCL_NG!T38</f>
        <v>56.06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620.03659797694127</v>
      </c>
      <c r="P38" s="36">
        <v>19.328860326631681</v>
      </c>
      <c r="Q38" s="36">
        <v>17.7</v>
      </c>
      <c r="R38" s="38">
        <v>19.2</v>
      </c>
      <c r="S38" s="38">
        <v>0</v>
      </c>
      <c r="T38" s="37">
        <f>SUMPRODUCT(LTA!J38:AN38,LTA!J$101:AN$101,LTA!J$105:AN$105)</f>
        <v>64.16</v>
      </c>
      <c r="U38" s="37">
        <f>SUMPRODUCT(LTA!J38:AN38,LTA!J$102:AN$102,LTA!J$105:AN$105)</f>
        <v>380.75507199999998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316.63</v>
      </c>
      <c r="AB38" s="75">
        <f>-STOA!P38</f>
        <v>0</v>
      </c>
      <c r="AC38">
        <f t="shared" si="0"/>
        <v>14.056261318360994</v>
      </c>
      <c r="AD38">
        <f t="shared" si="1"/>
        <v>1528.7575560915443</v>
      </c>
      <c r="AE38">
        <f>'IDT-1'!F38</f>
        <v>0</v>
      </c>
      <c r="AF38" s="24"/>
      <c r="AG38">
        <f t="shared" si="2"/>
        <v>1528.7575560915443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-65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3.6800069999999998</v>
      </c>
      <c r="E39">
        <f>GT_NG!T39</f>
        <v>10.488626670457775</v>
      </c>
      <c r="F39">
        <f>GT_Spot!T39</f>
        <v>0</v>
      </c>
      <c r="G39">
        <f>PPCL_NG!T39</f>
        <v>56.06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621.39386345720834</v>
      </c>
      <c r="P39" s="36">
        <v>19.328860326631681</v>
      </c>
      <c r="Q39" s="36">
        <v>17.7</v>
      </c>
      <c r="R39" s="38">
        <v>19.2</v>
      </c>
      <c r="S39" s="38">
        <v>0</v>
      </c>
      <c r="T39" s="37">
        <f>SUMPRODUCT(LTA!J39:AN39,LTA!J$101:AN$101,LTA!J$105:AN$105)</f>
        <v>70.069999999999993</v>
      </c>
      <c r="U39" s="37">
        <f>SUMPRODUCT(LTA!J39:AN39,LTA!J$102:AN$102,LTA!J$105:AN$105)</f>
        <v>383.95415800000001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316.36</v>
      </c>
      <c r="AB39" s="75">
        <f>-STOA!P39</f>
        <v>0</v>
      </c>
      <c r="AC39">
        <f t="shared" si="0"/>
        <v>14.013437376171485</v>
      </c>
      <c r="AD39">
        <f t="shared" si="1"/>
        <v>1553.8293590437136</v>
      </c>
      <c r="AE39">
        <f>'IDT-1'!F39</f>
        <v>0</v>
      </c>
      <c r="AF39" s="24"/>
      <c r="AG39">
        <f t="shared" si="2"/>
        <v>1553.8293590437136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3.6800069999999998</v>
      </c>
      <c r="E40">
        <f>GT_NG!T40</f>
        <v>10.488626670457775</v>
      </c>
      <c r="F40">
        <f>GT_Spot!T40</f>
        <v>0</v>
      </c>
      <c r="G40">
        <f>PPCL_NG!T40</f>
        <v>56.06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636.71953237163962</v>
      </c>
      <c r="P40" s="36">
        <v>19.328860326631681</v>
      </c>
      <c r="Q40" s="36">
        <v>17.7</v>
      </c>
      <c r="R40" s="38">
        <v>19.2</v>
      </c>
      <c r="S40" s="38">
        <v>0</v>
      </c>
      <c r="T40" s="37">
        <f>SUMPRODUCT(LTA!J40:AN40,LTA!J$101:AN$101,LTA!J$105:AN$105)</f>
        <v>75.91</v>
      </c>
      <c r="U40" s="37">
        <f>SUMPRODUCT(LTA!J40:AN40,LTA!J$102:AN$102,LTA!J$105:AN$105)</f>
        <v>391.04924599999998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316.36</v>
      </c>
      <c r="AB40" s="75">
        <f>-STOA!P40</f>
        <v>0</v>
      </c>
      <c r="AC40">
        <f t="shared" si="0"/>
        <v>13.908413848008259</v>
      </c>
      <c r="AD40">
        <f t="shared" si="1"/>
        <v>1641.8551394863084</v>
      </c>
      <c r="AE40">
        <f>'IDT-1'!F40</f>
        <v>0</v>
      </c>
      <c r="AF40" s="24"/>
      <c r="AG40">
        <f t="shared" si="2"/>
        <v>1641.8551394863084</v>
      </c>
      <c r="AI40" s="34">
        <f>PXIL!J40</f>
        <v>0</v>
      </c>
      <c r="AJ40" s="34">
        <f>PXIL!P40</f>
        <v>0</v>
      </c>
      <c r="AK40" s="34">
        <f>RTM_IEX!J40</f>
        <v>9.66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3.6800069999999998</v>
      </c>
      <c r="E41">
        <f>GT_NG!T41</f>
        <v>10.039192041000904</v>
      </c>
      <c r="F41">
        <f>GT_Spot!T41</f>
        <v>0</v>
      </c>
      <c r="G41">
        <f>PPCL_NG!T41</f>
        <v>56.06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628.88325932801831</v>
      </c>
      <c r="P41" s="36">
        <v>19.328860326631681</v>
      </c>
      <c r="Q41" s="36">
        <v>17.7</v>
      </c>
      <c r="R41" s="38">
        <v>19.2</v>
      </c>
      <c r="S41" s="38">
        <v>0</v>
      </c>
      <c r="T41" s="37">
        <f>SUMPRODUCT(LTA!J41:AN41,LTA!J$101:AN$101,LTA!J$105:AN$105)</f>
        <v>79.67</v>
      </c>
      <c r="U41" s="37">
        <f>SUMPRODUCT(LTA!J41:AN41,LTA!J$102:AN$102,LTA!J$105:AN$105)</f>
        <v>440.68627199999997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316.36</v>
      </c>
      <c r="AB41" s="75">
        <f>-STOA!P41</f>
        <v>0</v>
      </c>
      <c r="AC41">
        <f t="shared" si="0"/>
        <v>14.303644921954401</v>
      </c>
      <c r="AD41">
        <f t="shared" si="1"/>
        <v>1688.5112267392838</v>
      </c>
      <c r="AE41">
        <f>'IDT-1'!F41</f>
        <v>0</v>
      </c>
      <c r="AF41" s="24"/>
      <c r="AG41">
        <f t="shared" si="2"/>
        <v>1688.5112267392838</v>
      </c>
      <c r="AI41" s="34">
        <f>PXIL!J41</f>
        <v>0</v>
      </c>
      <c r="AJ41" s="34">
        <f>PXIL!P41</f>
        <v>0</v>
      </c>
      <c r="AK41" s="34">
        <f>RTM_IEX!J41</f>
        <v>11.6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3.6800069999999998</v>
      </c>
      <c r="E42">
        <f>GT_NG!T42</f>
        <v>10.039192041000904</v>
      </c>
      <c r="F42">
        <f>GT_Spot!T42</f>
        <v>0</v>
      </c>
      <c r="G42">
        <f>PPCL_NG!T42</f>
        <v>56.06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633.68156335991171</v>
      </c>
      <c r="P42" s="36">
        <v>19.328860326631681</v>
      </c>
      <c r="Q42" s="36">
        <v>17.7</v>
      </c>
      <c r="R42" s="38">
        <v>19.2</v>
      </c>
      <c r="S42" s="38">
        <v>0</v>
      </c>
      <c r="T42" s="37">
        <f>SUMPRODUCT(LTA!J42:AN42,LTA!J$101:AN$101,LTA!J$105:AN$105)</f>
        <v>87.4</v>
      </c>
      <c r="U42" s="37">
        <f>SUMPRODUCT(LTA!J42:AN42,LTA!J$102:AN$102,LTA!J$105:AN$105)</f>
        <v>485.671426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316.36</v>
      </c>
      <c r="AB42" s="75">
        <f>-STOA!P42</f>
        <v>0</v>
      </c>
      <c r="AC42">
        <f t="shared" si="0"/>
        <v>14.811117969422307</v>
      </c>
      <c r="AD42">
        <f t="shared" si="1"/>
        <v>1748.4172117237094</v>
      </c>
      <c r="AE42">
        <f>'IDT-1'!F42</f>
        <v>0</v>
      </c>
      <c r="AF42" s="24"/>
      <c r="AG42">
        <f t="shared" si="2"/>
        <v>1748.4172117237094</v>
      </c>
      <c r="AI42" s="34">
        <f>PXIL!J42</f>
        <v>0</v>
      </c>
      <c r="AJ42" s="34">
        <f>PXIL!P42</f>
        <v>0</v>
      </c>
      <c r="AK42" s="34">
        <f>RTM_IEX!J42</f>
        <v>14.5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3.6800069999999998</v>
      </c>
      <c r="E43">
        <f>GT_NG!T43</f>
        <v>10.039192041000904</v>
      </c>
      <c r="F43">
        <f>GT_Spot!T43</f>
        <v>0</v>
      </c>
      <c r="G43">
        <f>PPCL_NG!T43</f>
        <v>56.06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635.18220433510533</v>
      </c>
      <c r="P43" s="36">
        <v>19.328867670318083</v>
      </c>
      <c r="Q43" s="36">
        <v>7.7399999999999993</v>
      </c>
      <c r="R43" s="38">
        <v>19.2</v>
      </c>
      <c r="S43" s="38">
        <v>0</v>
      </c>
      <c r="T43" s="37">
        <f>SUMPRODUCT(LTA!J43:AN43,LTA!J$101:AN$101,LTA!J$105:AN$105)</f>
        <v>94.09</v>
      </c>
      <c r="U43" s="37">
        <f>SUMPRODUCT(LTA!J43:AN43,LTA!J$102:AN$102,LTA!J$105:AN$105)</f>
        <v>532.01629800000001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316.08</v>
      </c>
      <c r="AB43" s="75">
        <f>-STOA!P43</f>
        <v>0</v>
      </c>
      <c r="AC43">
        <f t="shared" si="0"/>
        <v>15.223772340100897</v>
      </c>
      <c r="AD43">
        <f t="shared" si="1"/>
        <v>1797.1300776719108</v>
      </c>
      <c r="AE43">
        <f>'IDT-1'!F43</f>
        <v>0</v>
      </c>
      <c r="AF43" s="24"/>
      <c r="AG43">
        <f t="shared" si="2"/>
        <v>1797.1300776719108</v>
      </c>
      <c r="AI43" s="34">
        <f>PXIL!J43</f>
        <v>0</v>
      </c>
      <c r="AJ43" s="34">
        <f>PXIL!P43</f>
        <v>0</v>
      </c>
      <c r="AK43" s="34">
        <f>RTM_IEX!J43</f>
        <v>19.329999999999998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3.6800069999999998</v>
      </c>
      <c r="E44">
        <f>GT_NG!T44</f>
        <v>10.039192041000904</v>
      </c>
      <c r="F44">
        <f>GT_Spot!T44</f>
        <v>0</v>
      </c>
      <c r="G44">
        <f>PPCL_NG!T44</f>
        <v>56.06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635.18237791998001</v>
      </c>
      <c r="P44" s="36">
        <v>38.657965691433382</v>
      </c>
      <c r="Q44" s="36">
        <v>7.7399999999999993</v>
      </c>
      <c r="R44" s="38">
        <v>19.2</v>
      </c>
      <c r="S44" s="38">
        <v>0</v>
      </c>
      <c r="T44" s="37">
        <f>SUMPRODUCT(LTA!J44:AN44,LTA!J$101:AN$101,LTA!J$105:AN$105)</f>
        <v>98.65</v>
      </c>
      <c r="U44" s="37">
        <f>SUMPRODUCT(LTA!J44:AN44,LTA!J$102:AN$102,LTA!J$105:AN$105)</f>
        <v>536.05114200000003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316.08</v>
      </c>
      <c r="AB44" s="75">
        <f>-STOA!P44</f>
        <v>0</v>
      </c>
      <c r="AC44">
        <f t="shared" si="0"/>
        <v>15.53947891119121</v>
      </c>
      <c r="AD44">
        <f t="shared" si="1"/>
        <v>1834.3984867068102</v>
      </c>
      <c r="AE44">
        <f>'IDT-1'!F44</f>
        <v>0</v>
      </c>
      <c r="AF44" s="24"/>
      <c r="AG44">
        <f t="shared" si="2"/>
        <v>1834.3984867068102</v>
      </c>
      <c r="AI44" s="34">
        <f>PXIL!J44</f>
        <v>0</v>
      </c>
      <c r="AJ44" s="34">
        <f>PXIL!P44</f>
        <v>0</v>
      </c>
      <c r="AK44" s="34">
        <f>RTM_IEX!J44</f>
        <v>28.99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3.6800069999999998</v>
      </c>
      <c r="E45">
        <f>GT_NG!T45</f>
        <v>9.7889659330720526</v>
      </c>
      <c r="F45">
        <f>GT_Spot!T45</f>
        <v>0</v>
      </c>
      <c r="G45">
        <f>PPCL_NG!T45</f>
        <v>55.1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636.84245895868889</v>
      </c>
      <c r="P45" s="36">
        <v>38.657965691433382</v>
      </c>
      <c r="Q45" s="36">
        <v>7.7399999999999993</v>
      </c>
      <c r="R45" s="38">
        <v>19.2</v>
      </c>
      <c r="S45" s="38">
        <v>0</v>
      </c>
      <c r="T45" s="37">
        <f>SUMPRODUCT(LTA!J45:AN45,LTA!J$101:AN$101,LTA!J$105:AN$105)</f>
        <v>104.12</v>
      </c>
      <c r="U45" s="37">
        <f>SUMPRODUCT(LTA!J45:AN45,LTA!J$102:AN$102,LTA!J$105:AN$105)</f>
        <v>539.53046399999994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26.09</v>
      </c>
      <c r="Z45" s="34">
        <f>IEX!P45</f>
        <v>0</v>
      </c>
      <c r="AA45" s="75">
        <f>STOA!J45</f>
        <v>316.08</v>
      </c>
      <c r="AB45" s="75">
        <f>-STOA!P45</f>
        <v>0</v>
      </c>
      <c r="AC45">
        <f t="shared" si="0"/>
        <v>15.797015997409764</v>
      </c>
      <c r="AD45">
        <f t="shared" si="1"/>
        <v>1864.8001265513717</v>
      </c>
      <c r="AE45">
        <f>'IDT-1'!F45</f>
        <v>0</v>
      </c>
      <c r="AF45" s="24"/>
      <c r="AG45">
        <f t="shared" si="2"/>
        <v>1864.8001265513717</v>
      </c>
      <c r="AI45" s="34">
        <f>PXIL!J45</f>
        <v>0</v>
      </c>
      <c r="AJ45" s="34">
        <f>PXIL!P45</f>
        <v>0</v>
      </c>
      <c r="AK45" s="34">
        <f>RTM_IEX!J45</f>
        <v>24.16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3.6800069999999998</v>
      </c>
      <c r="E46">
        <f>GT_NG!T46</f>
        <v>9.7889659330720526</v>
      </c>
      <c r="F46">
        <f>GT_Spot!T46</f>
        <v>0</v>
      </c>
      <c r="G46">
        <f>PPCL_NG!T46</f>
        <v>55.1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635.20580726837431</v>
      </c>
      <c r="P46" s="36">
        <v>38.657965691433382</v>
      </c>
      <c r="Q46" s="36">
        <v>7.7399999999999993</v>
      </c>
      <c r="R46" s="38">
        <v>19.2</v>
      </c>
      <c r="S46" s="38">
        <v>0</v>
      </c>
      <c r="T46" s="37">
        <f>SUMPRODUCT(LTA!J46:AN46,LTA!J$101:AN$101,LTA!J$105:AN$105)</f>
        <v>107.52</v>
      </c>
      <c r="U46" s="37">
        <f>SUMPRODUCT(LTA!J46:AN46,LTA!J$102:AN$102,LTA!J$105:AN$105)</f>
        <v>542.43477199999995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56.05</v>
      </c>
      <c r="Z46" s="34">
        <f>IEX!P46</f>
        <v>0</v>
      </c>
      <c r="AA46" s="75">
        <f>STOA!J46</f>
        <v>316.08</v>
      </c>
      <c r="AB46" s="75">
        <f>-STOA!P46</f>
        <v>0</v>
      </c>
      <c r="AC46">
        <f t="shared" si="0"/>
        <v>16.08788831041112</v>
      </c>
      <c r="AD46">
        <f t="shared" si="1"/>
        <v>1899.1369105480558</v>
      </c>
      <c r="AE46">
        <f>'IDT-1'!F46</f>
        <v>0</v>
      </c>
      <c r="AF46" s="24"/>
      <c r="AG46">
        <f t="shared" si="2"/>
        <v>1899.1369105480558</v>
      </c>
      <c r="AI46" s="34">
        <f>PXIL!J46</f>
        <v>0</v>
      </c>
      <c r="AJ46" s="34">
        <f>PXIL!P46</f>
        <v>0</v>
      </c>
      <c r="AK46" s="34">
        <f>RTM_IEX!J46</f>
        <v>24.16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3.6800069999999998</v>
      </c>
      <c r="E47">
        <f>GT_NG!T47</f>
        <v>10.041706769329483</v>
      </c>
      <c r="F47">
        <f>GT_Spot!T47</f>
        <v>0</v>
      </c>
      <c r="G47">
        <f>PPCL_NG!T47</f>
        <v>55.1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635.28553692834782</v>
      </c>
      <c r="P47" s="36">
        <v>38.657965691433382</v>
      </c>
      <c r="Q47" s="36">
        <v>7.7399999999999993</v>
      </c>
      <c r="R47" s="38">
        <v>19.199999999999996</v>
      </c>
      <c r="S47" s="38">
        <v>0</v>
      </c>
      <c r="T47" s="37">
        <f>SUMPRODUCT(LTA!J47:AN47,LTA!J$101:AN$101,LTA!J$105:AN$105)</f>
        <v>107.91</v>
      </c>
      <c r="U47" s="37">
        <f>SUMPRODUCT(LTA!J47:AN47,LTA!J$102:AN$102,LTA!J$105:AN$105)</f>
        <v>537.49329599999999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78.28</v>
      </c>
      <c r="Z47" s="34">
        <f>IEX!P47</f>
        <v>0</v>
      </c>
      <c r="AA47" s="75">
        <f>STOA!J47</f>
        <v>315.89</v>
      </c>
      <c r="AB47" s="75">
        <f>-STOA!P47</f>
        <v>0</v>
      </c>
      <c r="AC47">
        <f t="shared" si="0"/>
        <v>16.278156664179459</v>
      </c>
      <c r="AD47">
        <f t="shared" si="1"/>
        <v>1921.5976366905184</v>
      </c>
      <c r="AE47">
        <f>'IDT-1'!F47</f>
        <v>0</v>
      </c>
      <c r="AF47" s="24"/>
      <c r="AG47">
        <f t="shared" si="2"/>
        <v>1921.5976366905184</v>
      </c>
      <c r="AI47" s="34">
        <f>PXIL!J47</f>
        <v>0</v>
      </c>
      <c r="AJ47" s="34">
        <f>PXIL!P47</f>
        <v>0</v>
      </c>
      <c r="AK47" s="34">
        <f>RTM_IEX!J47</f>
        <v>28.99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3.6800069999999998</v>
      </c>
      <c r="E48">
        <f>GT_NG!T48</f>
        <v>10.041706769329483</v>
      </c>
      <c r="F48">
        <f>GT_Spot!T48</f>
        <v>0</v>
      </c>
      <c r="G48">
        <f>PPCL_NG!T48</f>
        <v>55.1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634.33367639277128</v>
      </c>
      <c r="P48" s="36">
        <v>38.657965691433382</v>
      </c>
      <c r="Q48" s="36">
        <v>7.7399999999999993</v>
      </c>
      <c r="R48" s="38">
        <v>19.2</v>
      </c>
      <c r="S48" s="38">
        <v>0</v>
      </c>
      <c r="T48" s="37">
        <f>SUMPRODUCT(LTA!J48:AN48,LTA!J$101:AN$101,LTA!J$105:AN$105)</f>
        <v>109.23</v>
      </c>
      <c r="U48" s="37">
        <f>SUMPRODUCT(LTA!J48:AN48,LTA!J$102:AN$102,LTA!J$105:AN$105)</f>
        <v>538.62383199999999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108.24</v>
      </c>
      <c r="Z48" s="34">
        <f>IEX!P48</f>
        <v>0</v>
      </c>
      <c r="AA48" s="75">
        <f>STOA!J48</f>
        <v>315.89</v>
      </c>
      <c r="AB48" s="75">
        <f>-STOA!P48</f>
        <v>0</v>
      </c>
      <c r="AC48">
        <f t="shared" si="0"/>
        <v>16.461265538080621</v>
      </c>
      <c r="AD48">
        <f t="shared" si="1"/>
        <v>1943.2132032810409</v>
      </c>
      <c r="AE48">
        <f>'IDT-1'!F48</f>
        <v>0</v>
      </c>
      <c r="AF48" s="24"/>
      <c r="AG48">
        <f t="shared" si="2"/>
        <v>1943.2132032810409</v>
      </c>
      <c r="AI48" s="34">
        <f>PXIL!J48</f>
        <v>0</v>
      </c>
      <c r="AJ48" s="34">
        <f>PXIL!P48</f>
        <v>0</v>
      </c>
      <c r="AK48" s="34">
        <f>RTM_IEX!J48</f>
        <v>19.329999999999998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3.6800069999999998</v>
      </c>
      <c r="E49">
        <f>GT_NG!T49</f>
        <v>10.041706769329483</v>
      </c>
      <c r="F49">
        <f>GT_Spot!T49</f>
        <v>0</v>
      </c>
      <c r="G49">
        <f>PPCL_NG!T49</f>
        <v>55.1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636.23050298234625</v>
      </c>
      <c r="P49" s="36">
        <v>38.657965691433382</v>
      </c>
      <c r="Q49" s="36">
        <v>7.7399999999999993</v>
      </c>
      <c r="R49" s="38">
        <v>19.2</v>
      </c>
      <c r="S49" s="38">
        <v>0</v>
      </c>
      <c r="T49" s="37">
        <f>SUMPRODUCT(LTA!J49:AN49,LTA!J$101:AN$101,LTA!J$105:AN$105)</f>
        <v>109.28999999999999</v>
      </c>
      <c r="U49" s="37">
        <f>SUMPRODUCT(LTA!J49:AN49,LTA!J$102:AN$102,LTA!J$105:AN$105)</f>
        <v>539.34503600000005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131.43</v>
      </c>
      <c r="Z49" s="34">
        <f>IEX!P49</f>
        <v>0</v>
      </c>
      <c r="AA49" s="75">
        <f>STOA!J49</f>
        <v>315.89</v>
      </c>
      <c r="AB49" s="75">
        <f>-STOA!P49</f>
        <v>0</v>
      </c>
      <c r="AC49">
        <f t="shared" si="0"/>
        <v>16.751636995033049</v>
      </c>
      <c r="AD49">
        <f t="shared" si="1"/>
        <v>1977.4908624136635</v>
      </c>
      <c r="AE49">
        <f>'IDT-1'!F49</f>
        <v>0</v>
      </c>
      <c r="AF49" s="24"/>
      <c r="AG49">
        <f t="shared" si="2"/>
        <v>1977.4908624136635</v>
      </c>
      <c r="AI49" s="34">
        <f>PXIL!J49</f>
        <v>0</v>
      </c>
      <c r="AJ49" s="34">
        <f>PXIL!P49</f>
        <v>0</v>
      </c>
      <c r="AK49" s="34">
        <f>RTM_IEX!J49</f>
        <v>28.03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3.6800069999999998</v>
      </c>
      <c r="E50">
        <f>GT_NG!T50</f>
        <v>10.041706769329483</v>
      </c>
      <c r="F50">
        <f>GT_Spot!T50</f>
        <v>0</v>
      </c>
      <c r="G50">
        <f>PPCL_NG!T50</f>
        <v>55.1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636.23050298234625</v>
      </c>
      <c r="P50" s="36">
        <v>38.657965691433382</v>
      </c>
      <c r="Q50" s="36">
        <v>7.7399999999999993</v>
      </c>
      <c r="R50" s="38">
        <v>19.2</v>
      </c>
      <c r="S50" s="38">
        <v>0</v>
      </c>
      <c r="T50" s="37">
        <f>SUMPRODUCT(LTA!J50:AN50,LTA!J$101:AN$101,LTA!J$105:AN$105)</f>
        <v>109.46000000000001</v>
      </c>
      <c r="U50" s="37">
        <f>SUMPRODUCT(LTA!J50:AN50,LTA!J$102:AN$102,LTA!J$105:AN$105)</f>
        <v>538.96494200000006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146.88999999999999</v>
      </c>
      <c r="Z50" s="34">
        <f>IEX!P50</f>
        <v>0</v>
      </c>
      <c r="AA50" s="75">
        <f>STOA!J50</f>
        <v>315.89</v>
      </c>
      <c r="AB50" s="75">
        <f>-STOA!P50</f>
        <v>0</v>
      </c>
      <c r="AC50">
        <f t="shared" si="0"/>
        <v>16.887800205433045</v>
      </c>
      <c r="AD50">
        <f t="shared" si="1"/>
        <v>1993.5646052032632</v>
      </c>
      <c r="AE50">
        <f>'IDT-1'!F50</f>
        <v>0</v>
      </c>
      <c r="AF50" s="24"/>
      <c r="AG50">
        <f t="shared" si="2"/>
        <v>1993.5646052032632</v>
      </c>
      <c r="AI50" s="34">
        <f>PXIL!J50</f>
        <v>0</v>
      </c>
      <c r="AJ50" s="34">
        <f>PXIL!P50</f>
        <v>0</v>
      </c>
      <c r="AK50" s="34">
        <f>RTM_IEX!J50</f>
        <v>28.99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3.6800069999999998</v>
      </c>
      <c r="E51">
        <f>GT_NG!T51</f>
        <v>10.041706769329483</v>
      </c>
      <c r="F51">
        <f>GT_Spot!T51</f>
        <v>0</v>
      </c>
      <c r="G51">
        <f>PPCL_NG!T51</f>
        <v>55.1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637.25891796240569</v>
      </c>
      <c r="P51" s="36">
        <v>38.657965691433382</v>
      </c>
      <c r="Q51" s="36">
        <v>7.7399999999999993</v>
      </c>
      <c r="R51" s="38">
        <v>19.2</v>
      </c>
      <c r="S51" s="38">
        <v>0</v>
      </c>
      <c r="T51" s="37">
        <f>SUMPRODUCT(LTA!J51:AN51,LTA!J$101:AN$101,LTA!J$105:AN$105)</f>
        <v>109.41</v>
      </c>
      <c r="U51" s="37">
        <f>SUMPRODUCT(LTA!J51:AN51,LTA!J$102:AN$102,LTA!J$105:AN$105)</f>
        <v>537.21072800000002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169.12</v>
      </c>
      <c r="Z51" s="34">
        <f>IEX!P51</f>
        <v>0</v>
      </c>
      <c r="AA51" s="75">
        <f>STOA!J51</f>
        <v>315.70999999999998</v>
      </c>
      <c r="AB51" s="75">
        <f>-STOA!P51</f>
        <v>0</v>
      </c>
      <c r="AC51">
        <f t="shared" si="0"/>
        <v>17.237023493665546</v>
      </c>
      <c r="AD51">
        <f t="shared" si="1"/>
        <v>2034.7895828950902</v>
      </c>
      <c r="AE51">
        <f>'IDT-1'!F51</f>
        <v>0</v>
      </c>
      <c r="AF51" s="24"/>
      <c r="AG51">
        <f t="shared" si="2"/>
        <v>2034.7895828950902</v>
      </c>
      <c r="AI51" s="34">
        <f>PXIL!J51</f>
        <v>0</v>
      </c>
      <c r="AJ51" s="34">
        <f>PXIL!P51</f>
        <v>0</v>
      </c>
      <c r="AK51" s="34">
        <f>RTM_IEX!J51</f>
        <v>49.29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3.6800069999999998</v>
      </c>
      <c r="E52">
        <f>GT_NG!T52</f>
        <v>10.041706769329483</v>
      </c>
      <c r="F52">
        <f>GT_Spot!T52</f>
        <v>0</v>
      </c>
      <c r="G52">
        <f>PPCL_NG!T52</f>
        <v>55.1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647.69212772123126</v>
      </c>
      <c r="P52" s="36">
        <v>75.326677252878127</v>
      </c>
      <c r="Q52" s="36">
        <v>7.7399999999999993</v>
      </c>
      <c r="R52" s="38">
        <v>19.2</v>
      </c>
      <c r="S52" s="38">
        <v>0</v>
      </c>
      <c r="T52" s="37">
        <f>SUMPRODUCT(LTA!J52:AN52,LTA!J$101:AN$101,LTA!J$105:AN$105)</f>
        <v>109.45</v>
      </c>
      <c r="U52" s="37">
        <f>SUMPRODUCT(LTA!J52:AN52,LTA!J$102:AN$102,LTA!J$105:AN$105)</f>
        <v>535.62213000000008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169.12</v>
      </c>
      <c r="Z52" s="34">
        <f>IEX!P52</f>
        <v>0</v>
      </c>
      <c r="AA52" s="75">
        <f>STOA!J52</f>
        <v>315.70999999999998</v>
      </c>
      <c r="AB52" s="75">
        <f>-STOA!P52</f>
        <v>0</v>
      </c>
      <c r="AC52">
        <f t="shared" si="0"/>
        <v>17.546591409555816</v>
      </c>
      <c r="AD52">
        <f t="shared" si="1"/>
        <v>2071.3333382994706</v>
      </c>
      <c r="AE52">
        <f>'IDT-1'!F52</f>
        <v>0</v>
      </c>
      <c r="AF52" s="24"/>
      <c r="AG52">
        <f t="shared" si="2"/>
        <v>2071.3333382994706</v>
      </c>
      <c r="AI52" s="34">
        <f>PXIL!J52</f>
        <v>0</v>
      </c>
      <c r="AJ52" s="34">
        <f>PXIL!P52</f>
        <v>0</v>
      </c>
      <c r="AK52" s="34">
        <f>RTM_IEX!J52</f>
        <v>40.590000000000003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3.6800069999999998</v>
      </c>
      <c r="E53">
        <f>GT_NG!T53</f>
        <v>10.041706769329483</v>
      </c>
      <c r="F53">
        <f>GT_Spot!T53</f>
        <v>0</v>
      </c>
      <c r="G53">
        <f>PPCL_NG!T53</f>
        <v>55.1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647.69212772123126</v>
      </c>
      <c r="P53" s="36">
        <v>75.326677252878127</v>
      </c>
      <c r="Q53" s="36">
        <v>7.7399999999999993</v>
      </c>
      <c r="R53" s="38">
        <v>19.2</v>
      </c>
      <c r="S53" s="38">
        <v>0</v>
      </c>
      <c r="T53" s="37">
        <f>SUMPRODUCT(LTA!J53:AN53,LTA!J$101:AN$101,LTA!J$105:AN$105)</f>
        <v>109.43</v>
      </c>
      <c r="U53" s="37">
        <f>SUMPRODUCT(LTA!J53:AN53,LTA!J$102:AN$102,LTA!J$105:AN$105)</f>
        <v>534.88143400000001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185.55</v>
      </c>
      <c r="Z53" s="34">
        <f>IEX!P53</f>
        <v>0</v>
      </c>
      <c r="AA53" s="75">
        <f>STOA!J53</f>
        <v>315.70999999999998</v>
      </c>
      <c r="AB53" s="75">
        <f>-STOA!P53</f>
        <v>0</v>
      </c>
      <c r="AC53">
        <f t="shared" si="0"/>
        <v>17.662001563155815</v>
      </c>
      <c r="AD53">
        <f t="shared" si="1"/>
        <v>2084.95723214587</v>
      </c>
      <c r="AE53">
        <f>'IDT-1'!F53</f>
        <v>0</v>
      </c>
      <c r="AF53" s="24"/>
      <c r="AG53">
        <f t="shared" si="2"/>
        <v>2084.95723214587</v>
      </c>
      <c r="AI53" s="34">
        <f>PXIL!J53</f>
        <v>0</v>
      </c>
      <c r="AJ53" s="34">
        <f>PXIL!P53</f>
        <v>0</v>
      </c>
      <c r="AK53" s="34">
        <f>RTM_IEX!J53</f>
        <v>38.659999999999997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3.6800069999999998</v>
      </c>
      <c r="E54">
        <f>GT_NG!T54</f>
        <v>10.041706769329483</v>
      </c>
      <c r="F54">
        <f>GT_Spot!T54</f>
        <v>0</v>
      </c>
      <c r="G54">
        <f>PPCL_NG!T54</f>
        <v>55.1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646.74263311576306</v>
      </c>
      <c r="P54" s="36">
        <v>75.327129082663205</v>
      </c>
      <c r="Q54" s="36">
        <v>7.7399999999999993</v>
      </c>
      <c r="R54" s="38">
        <v>19.2</v>
      </c>
      <c r="S54" s="38">
        <v>0</v>
      </c>
      <c r="T54" s="37">
        <f>SUMPRODUCT(LTA!J54:AN54,LTA!J$101:AN$101,LTA!J$105:AN$105)</f>
        <v>109.39</v>
      </c>
      <c r="U54" s="37">
        <f>SUMPRODUCT(LTA!J54:AN54,LTA!J$102:AN$102,LTA!J$105:AN$105)</f>
        <v>531.92839600000002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193.28</v>
      </c>
      <c r="Z54" s="34">
        <f>IEX!P54</f>
        <v>0</v>
      </c>
      <c r="AA54" s="75">
        <f>STOA!J54</f>
        <v>315.70999999999998</v>
      </c>
      <c r="AB54" s="75">
        <f>-STOA!P54</f>
        <v>0</v>
      </c>
      <c r="AC54">
        <f t="shared" si="0"/>
        <v>17.693820084640077</v>
      </c>
      <c r="AD54">
        <f t="shared" si="1"/>
        <v>2088.7133328487025</v>
      </c>
      <c r="AE54">
        <f>'IDT-1'!F54</f>
        <v>0</v>
      </c>
      <c r="AF54" s="24"/>
      <c r="AG54">
        <f t="shared" si="2"/>
        <v>2088.7133328487025</v>
      </c>
      <c r="AI54" s="34">
        <f>PXIL!J54</f>
        <v>0</v>
      </c>
      <c r="AJ54" s="34">
        <f>PXIL!P54</f>
        <v>0</v>
      </c>
      <c r="AK54" s="34">
        <f>RTM_IEX!J54</f>
        <v>38.659999999999997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3.6800069999999998</v>
      </c>
      <c r="E55">
        <f>GT_NG!T55</f>
        <v>10.041706769329483</v>
      </c>
      <c r="F55">
        <f>GT_Spot!T55</f>
        <v>0</v>
      </c>
      <c r="G55">
        <f>PPCL_NG!T55</f>
        <v>55.1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639.83290756692054</v>
      </c>
      <c r="P55" s="36">
        <v>19.328126847230969</v>
      </c>
      <c r="Q55" s="36">
        <v>7.7399999999999993</v>
      </c>
      <c r="R55" s="38">
        <v>19.2</v>
      </c>
      <c r="S55" s="38">
        <v>0</v>
      </c>
      <c r="T55" s="37">
        <f>SUMPRODUCT(LTA!J55:AN55,LTA!J$101:AN$101,LTA!J$105:AN$105)</f>
        <v>109.37</v>
      </c>
      <c r="U55" s="37">
        <f>SUMPRODUCT(LTA!J55:AN55,LTA!J$102:AN$102,LTA!J$105:AN$105)</f>
        <v>529.37713600000006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140.12</v>
      </c>
      <c r="Z55" s="34">
        <f>IEX!P55</f>
        <v>0</v>
      </c>
      <c r="AA55" s="75">
        <f>STOA!J55</f>
        <v>315.52999999999997</v>
      </c>
      <c r="AB55" s="75">
        <f>-STOA!P55</f>
        <v>0</v>
      </c>
      <c r="AC55">
        <f t="shared" si="0"/>
        <v>16.647012187252173</v>
      </c>
      <c r="AD55">
        <f t="shared" si="1"/>
        <v>1965.1401529618161</v>
      </c>
      <c r="AE55">
        <f>'IDT-1'!F55</f>
        <v>0</v>
      </c>
      <c r="AF55" s="24"/>
      <c r="AG55">
        <f t="shared" si="2"/>
        <v>1965.1401529618161</v>
      </c>
      <c r="AI55" s="34">
        <f>PXIL!J55</f>
        <v>0</v>
      </c>
      <c r="AJ55" s="34">
        <f>PXIL!P55</f>
        <v>0</v>
      </c>
      <c r="AK55" s="34">
        <f>RTM_IEX!J55</f>
        <v>32.86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3.6800069999999998</v>
      </c>
      <c r="E56">
        <f>GT_NG!T56</f>
        <v>10.041706769329483</v>
      </c>
      <c r="F56">
        <f>GT_Spot!T56</f>
        <v>0</v>
      </c>
      <c r="G56">
        <f>PPCL_NG!T56</f>
        <v>55.1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639.83792863105828</v>
      </c>
      <c r="P56" s="36">
        <v>19.328126847230969</v>
      </c>
      <c r="Q56" s="36">
        <v>7.73</v>
      </c>
      <c r="R56" s="38">
        <v>18.7</v>
      </c>
      <c r="S56" s="38">
        <v>0</v>
      </c>
      <c r="T56" s="37">
        <f>SUMPRODUCT(LTA!J56:AN56,LTA!J$101:AN$101,LTA!J$105:AN$105)</f>
        <v>109.23</v>
      </c>
      <c r="U56" s="37">
        <f>SUMPRODUCT(LTA!J56:AN56,LTA!J$102:AN$102,LTA!J$105:AN$105)</f>
        <v>526.29740000000004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144.96</v>
      </c>
      <c r="Z56" s="34">
        <f>IEX!P56</f>
        <v>0</v>
      </c>
      <c r="AA56" s="75">
        <f>STOA!J56</f>
        <v>315.52999999999997</v>
      </c>
      <c r="AB56" s="75">
        <f>-STOA!P56</f>
        <v>0</v>
      </c>
      <c r="AC56">
        <f t="shared" si="0"/>
        <v>16.607660581790931</v>
      </c>
      <c r="AD56">
        <f t="shared" si="1"/>
        <v>1960.4947896314152</v>
      </c>
      <c r="AE56">
        <f>'IDT-1'!F56</f>
        <v>0</v>
      </c>
      <c r="AF56" s="24"/>
      <c r="AG56">
        <f t="shared" si="2"/>
        <v>1960.4947896314152</v>
      </c>
      <c r="AI56" s="34">
        <f>PXIL!J56</f>
        <v>0</v>
      </c>
      <c r="AJ56" s="34">
        <f>PXIL!P56</f>
        <v>0</v>
      </c>
      <c r="AK56" s="34">
        <f>RTM_IEX!J56</f>
        <v>27.06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3.6800069999999998</v>
      </c>
      <c r="E57">
        <f>GT_NG!T57</f>
        <v>10.041706769329483</v>
      </c>
      <c r="F57">
        <f>GT_Spot!T57</f>
        <v>0</v>
      </c>
      <c r="G57">
        <f>PPCL_NG!T57</f>
        <v>54.13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642.02816641036577</v>
      </c>
      <c r="P57" s="36">
        <v>75.327129082663205</v>
      </c>
      <c r="Q57" s="36">
        <v>7.73</v>
      </c>
      <c r="R57" s="38">
        <v>18.7</v>
      </c>
      <c r="S57" s="38">
        <v>0</v>
      </c>
      <c r="T57" s="37">
        <f>SUMPRODUCT(LTA!J57:AN57,LTA!J$101:AN$101,LTA!J$105:AN$105)</f>
        <v>109.15</v>
      </c>
      <c r="U57" s="37">
        <f>SUMPRODUCT(LTA!J57:AN57,LTA!J$102:AN$102,LTA!J$105:AN$105)</f>
        <v>525.66390999999999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188.45</v>
      </c>
      <c r="Z57" s="34">
        <f>IEX!P57</f>
        <v>0</v>
      </c>
      <c r="AA57" s="75">
        <f>STOA!J57</f>
        <v>315.52999999999997</v>
      </c>
      <c r="AB57" s="75">
        <f>-STOA!P57</f>
        <v>0</v>
      </c>
      <c r="AC57">
        <f t="shared" si="0"/>
        <v>17.244680881914743</v>
      </c>
      <c r="AD57">
        <f t="shared" si="1"/>
        <v>2035.6935193460311</v>
      </c>
      <c r="AE57">
        <f>'IDT-1'!F57</f>
        <v>0</v>
      </c>
      <c r="AF57" s="24"/>
      <c r="AG57">
        <f t="shared" si="2"/>
        <v>2035.6935193460311</v>
      </c>
      <c r="AI57" s="34">
        <f>PXIL!J57</f>
        <v>0</v>
      </c>
      <c r="AJ57" s="34">
        <f>PXIL!P57</f>
        <v>0</v>
      </c>
      <c r="AK57" s="34">
        <f>RTM_IEX!J57</f>
        <v>2.9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3.6800069999999998</v>
      </c>
      <c r="E58">
        <f>GT_NG!T58</f>
        <v>10.041706769329483</v>
      </c>
      <c r="F58">
        <f>GT_Spot!T58</f>
        <v>0</v>
      </c>
      <c r="G58">
        <f>PPCL_NG!T58</f>
        <v>54.13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640.39155029759604</v>
      </c>
      <c r="P58" s="36">
        <v>75.327129082663205</v>
      </c>
      <c r="Q58" s="36">
        <v>7.73</v>
      </c>
      <c r="R58" s="38">
        <v>19.2</v>
      </c>
      <c r="S58" s="38">
        <v>0</v>
      </c>
      <c r="T58" s="37">
        <f>SUMPRODUCT(LTA!J58:AN58,LTA!J$101:AN$101,LTA!J$105:AN$105)</f>
        <v>109.11</v>
      </c>
      <c r="U58" s="37">
        <f>SUMPRODUCT(LTA!J58:AN58,LTA!J$102:AN$102,LTA!J$105:AN$105)</f>
        <v>521.88246200000003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258.02999999999997</v>
      </c>
      <c r="Z58" s="34">
        <f>IEX!P58</f>
        <v>0</v>
      </c>
      <c r="AA58" s="75">
        <f>STOA!J58</f>
        <v>315.52999999999997</v>
      </c>
      <c r="AB58" s="75">
        <f>-STOA!P58</f>
        <v>0</v>
      </c>
      <c r="AC58">
        <f t="shared" si="0"/>
        <v>17.852437143367478</v>
      </c>
      <c r="AD58">
        <f t="shared" si="1"/>
        <v>2107.4376989718089</v>
      </c>
      <c r="AE58">
        <f>'IDT-1'!F58</f>
        <v>0</v>
      </c>
      <c r="AF58" s="24"/>
      <c r="AG58">
        <f t="shared" si="2"/>
        <v>2107.4376989718089</v>
      </c>
      <c r="AI58" s="34">
        <f>PXIL!J58</f>
        <v>0</v>
      </c>
      <c r="AJ58" s="34">
        <f>PXIL!P58</f>
        <v>0</v>
      </c>
      <c r="AK58" s="34">
        <f>RTM_IEX!J58</f>
        <v>10.63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3.6800069999999998</v>
      </c>
      <c r="E59">
        <f>GT_NG!T59</f>
        <v>9.7453792646571724</v>
      </c>
      <c r="F59">
        <f>GT_Spot!T59</f>
        <v>0</v>
      </c>
      <c r="G59">
        <f>PPCL_NG!T59</f>
        <v>54.13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640.39020045948769</v>
      </c>
      <c r="P59" s="36">
        <v>75.327129082663205</v>
      </c>
      <c r="Q59" s="36">
        <v>7.73</v>
      </c>
      <c r="R59" s="38">
        <v>19.2</v>
      </c>
      <c r="S59" s="38">
        <v>0</v>
      </c>
      <c r="T59" s="37">
        <f>SUMPRODUCT(LTA!J59:AN59,LTA!J$101:AN$101,LTA!J$105:AN$105)</f>
        <v>105.76</v>
      </c>
      <c r="U59" s="37">
        <f>SUMPRODUCT(LTA!J59:AN59,LTA!J$102:AN$102,LTA!J$105:AN$105)</f>
        <v>517.70853999999997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325.68</v>
      </c>
      <c r="Z59" s="34">
        <f>IEX!P59</f>
        <v>0</v>
      </c>
      <c r="AA59" s="75">
        <f>STOA!J59</f>
        <v>315.89</v>
      </c>
      <c r="AB59" s="75">
        <f>-STOA!P59</f>
        <v>0</v>
      </c>
      <c r="AC59">
        <f t="shared" si="0"/>
        <v>18.268727708888122</v>
      </c>
      <c r="AD59">
        <f t="shared" si="1"/>
        <v>2156.5798090635076</v>
      </c>
      <c r="AE59">
        <f>'IDT-1'!F59</f>
        <v>0</v>
      </c>
      <c r="AF59" s="24"/>
      <c r="AG59">
        <f t="shared" si="2"/>
        <v>2156.5798090635076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3.6800069999999998</v>
      </c>
      <c r="E60">
        <f>GT_NG!T60</f>
        <v>9.7453792646571724</v>
      </c>
      <c r="F60">
        <f>GT_Spot!T60</f>
        <v>0</v>
      </c>
      <c r="G60">
        <f>PPCL_NG!T60</f>
        <v>54.13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640.39020045948769</v>
      </c>
      <c r="P60" s="36">
        <v>75.327129082663205</v>
      </c>
      <c r="Q60" s="36">
        <v>7.73</v>
      </c>
      <c r="R60" s="38">
        <v>19.2</v>
      </c>
      <c r="S60" s="38">
        <v>0</v>
      </c>
      <c r="T60" s="37">
        <f>SUMPRODUCT(LTA!J60:AN60,LTA!J$101:AN$101,LTA!J$105:AN$105)</f>
        <v>105.28</v>
      </c>
      <c r="U60" s="37">
        <f>SUMPRODUCT(LTA!J60:AN60,LTA!J$102:AN$102,LTA!J$105:AN$105)</f>
        <v>531.46366799999998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375.93</v>
      </c>
      <c r="Z60" s="34">
        <f>IEX!P60</f>
        <v>0</v>
      </c>
      <c r="AA60" s="75">
        <f>STOA!J60</f>
        <v>315.89</v>
      </c>
      <c r="AB60" s="75">
        <f>-STOA!P60</f>
        <v>0</v>
      </c>
      <c r="AC60">
        <f t="shared" si="0"/>
        <v>19.031060042660126</v>
      </c>
      <c r="AD60">
        <f t="shared" si="1"/>
        <v>2192.3426047297353</v>
      </c>
      <c r="AE60">
        <f>'IDT-1'!F60</f>
        <v>0</v>
      </c>
      <c r="AF60" s="24"/>
      <c r="AG60">
        <f t="shared" si="2"/>
        <v>2192.3426047297353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-27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3.6800069999999998</v>
      </c>
      <c r="E61">
        <f>GT_NG!T61</f>
        <v>9.7453792646571724</v>
      </c>
      <c r="F61">
        <f>GT_Spot!T61</f>
        <v>0</v>
      </c>
      <c r="G61">
        <f>PPCL_NG!T61</f>
        <v>54.13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728.15845199628654</v>
      </c>
      <c r="P61" s="36">
        <v>75.327129082663205</v>
      </c>
      <c r="Q61" s="36">
        <v>26.74</v>
      </c>
      <c r="R61" s="38">
        <v>19.2</v>
      </c>
      <c r="S61" s="38">
        <v>0</v>
      </c>
      <c r="T61" s="37">
        <f>SUMPRODUCT(LTA!J61:AN61,LTA!J$101:AN$101,LTA!J$105:AN$105)</f>
        <v>96.81</v>
      </c>
      <c r="U61" s="37">
        <f>SUMPRODUCT(LTA!J61:AN61,LTA!J$102:AN$102,LTA!J$105:AN$105)</f>
        <v>554.94724399999996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277.36</v>
      </c>
      <c r="Z61" s="34">
        <f>IEX!P61</f>
        <v>0</v>
      </c>
      <c r="AA61" s="75">
        <f>STOA!J61</f>
        <v>315.89</v>
      </c>
      <c r="AB61" s="75">
        <f>-STOA!P61</f>
        <v>0</v>
      </c>
      <c r="AC61">
        <f t="shared" si="0"/>
        <v>19.082113712646116</v>
      </c>
      <c r="AD61">
        <f t="shared" si="1"/>
        <v>2232.5133785965477</v>
      </c>
      <c r="AE61">
        <f>'IDT-1'!F61</f>
        <v>0</v>
      </c>
      <c r="AF61" s="24"/>
      <c r="AG61">
        <f t="shared" si="2"/>
        <v>2232.5133785965477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3.6800069999999998</v>
      </c>
      <c r="E62">
        <f>GT_NG!T62</f>
        <v>9.7453792646571724</v>
      </c>
      <c r="F62">
        <f>GT_Spot!T62</f>
        <v>0</v>
      </c>
      <c r="G62">
        <f>PPCL_NG!T62</f>
        <v>54.13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728.20749562258811</v>
      </c>
      <c r="P62" s="36">
        <v>75.327129082663205</v>
      </c>
      <c r="Q62" s="36">
        <v>26.74</v>
      </c>
      <c r="R62" s="38">
        <v>19.2</v>
      </c>
      <c r="S62" s="38">
        <v>0</v>
      </c>
      <c r="T62" s="37">
        <f>SUMPRODUCT(LTA!J62:AN62,LTA!J$101:AN$101,LTA!J$105:AN$105)</f>
        <v>92.25</v>
      </c>
      <c r="U62" s="37">
        <f>SUMPRODUCT(LTA!J62:AN62,LTA!J$102:AN$102,LTA!J$105:AN$105)</f>
        <v>547.94961599999988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308.27999999999997</v>
      </c>
      <c r="Z62" s="34">
        <f>IEX!P62</f>
        <v>0</v>
      </c>
      <c r="AA62" s="75">
        <f>STOA!J62</f>
        <v>315.89</v>
      </c>
      <c r="AB62" s="75">
        <f>-STOA!P62</f>
        <v>0</v>
      </c>
      <c r="AC62">
        <f t="shared" si="0"/>
        <v>19.245169603907051</v>
      </c>
      <c r="AD62">
        <f t="shared" si="1"/>
        <v>2251.7617383315887</v>
      </c>
      <c r="AE62">
        <f>'IDT-1'!F62</f>
        <v>0</v>
      </c>
      <c r="AF62" s="24"/>
      <c r="AG62">
        <f t="shared" si="2"/>
        <v>2251.7617383315887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3.6800069999999998</v>
      </c>
      <c r="E63">
        <f>GT_NG!T63</f>
        <v>9.7453792646571724</v>
      </c>
      <c r="F63">
        <f>GT_Spot!T63</f>
        <v>0</v>
      </c>
      <c r="G63">
        <f>PPCL_NG!T63</f>
        <v>54.13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726.41766500505764</v>
      </c>
      <c r="P63" s="36">
        <v>75.327129082663205</v>
      </c>
      <c r="Q63" s="36">
        <v>26.74</v>
      </c>
      <c r="R63" s="38">
        <v>19.2</v>
      </c>
      <c r="S63" s="38">
        <v>0</v>
      </c>
      <c r="T63" s="37">
        <f>SUMPRODUCT(LTA!J63:AN63,LTA!J$101:AN$101,LTA!J$105:AN$105)</f>
        <v>85.63</v>
      </c>
      <c r="U63" s="37">
        <f>SUMPRODUCT(LTA!J63:AN63,LTA!J$102:AN$102,LTA!J$105:AN$105)</f>
        <v>556.174892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330.51</v>
      </c>
      <c r="Z63" s="34">
        <f>IEX!P63</f>
        <v>0</v>
      </c>
      <c r="AA63" s="75">
        <f>STOA!J63</f>
        <v>316.36</v>
      </c>
      <c r="AB63" s="75">
        <f>-STOA!P63</f>
        <v>0</v>
      </c>
      <c r="AC63">
        <f t="shared" si="0"/>
        <v>19.519010922368686</v>
      </c>
      <c r="AD63">
        <f t="shared" si="1"/>
        <v>2264.0033423955965</v>
      </c>
      <c r="AE63">
        <f>'IDT-1'!F63</f>
        <v>0</v>
      </c>
      <c r="AF63" s="24"/>
      <c r="AG63">
        <f t="shared" si="2"/>
        <v>2264.0033423955965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3.6800069999999998</v>
      </c>
      <c r="E64">
        <f>GT_NG!T64</f>
        <v>9.7453792646571724</v>
      </c>
      <c r="F64">
        <f>GT_Spot!T64</f>
        <v>0</v>
      </c>
      <c r="G64">
        <f>PPCL_NG!T64</f>
        <v>54.13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726.41766500505764</v>
      </c>
      <c r="P64" s="36">
        <v>75.327129082663205</v>
      </c>
      <c r="Q64" s="36">
        <v>26.74</v>
      </c>
      <c r="R64" s="38">
        <v>19.2</v>
      </c>
      <c r="S64" s="38">
        <v>0</v>
      </c>
      <c r="T64" s="37">
        <f>SUMPRODUCT(LTA!J64:AN64,LTA!J$101:AN$101,LTA!J$105:AN$105)</f>
        <v>81.06</v>
      </c>
      <c r="U64" s="37">
        <f>SUMPRODUCT(LTA!J64:AN64,LTA!J$102:AN$102,LTA!J$105:AN$105)</f>
        <v>550.33703799999989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343.07</v>
      </c>
      <c r="Z64" s="34">
        <f>IEX!P64</f>
        <v>0</v>
      </c>
      <c r="AA64" s="75">
        <f>STOA!J64</f>
        <v>316.36</v>
      </c>
      <c r="AB64" s="75">
        <f>-STOA!P64</f>
        <v>0</v>
      </c>
      <c r="AC64">
        <f t="shared" si="0"/>
        <v>19.579444737393132</v>
      </c>
      <c r="AD64">
        <f t="shared" si="1"/>
        <v>2261.0950545805717</v>
      </c>
      <c r="AE64">
        <f>'IDT-1'!F64</f>
        <v>0</v>
      </c>
      <c r="AF64" s="24"/>
      <c r="AG64">
        <f t="shared" si="2"/>
        <v>2261.0950545805717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-25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3.6800069999999998</v>
      </c>
      <c r="E65">
        <f>GT_NG!T65</f>
        <v>9.7453792646571724</v>
      </c>
      <c r="F65">
        <f>GT_Spot!T65</f>
        <v>0</v>
      </c>
      <c r="G65">
        <f>PPCL_NG!T65</f>
        <v>54.13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648.67980249421646</v>
      </c>
      <c r="P65" s="36">
        <v>75.327129082663205</v>
      </c>
      <c r="Q65" s="36">
        <v>26.74</v>
      </c>
      <c r="R65" s="38">
        <v>19.2</v>
      </c>
      <c r="S65" s="38">
        <v>0</v>
      </c>
      <c r="T65" s="37">
        <f>SUMPRODUCT(LTA!J65:AN65,LTA!J$101:AN$101,LTA!J$105:AN$105)</f>
        <v>74.069999999999993</v>
      </c>
      <c r="U65" s="37">
        <f>SUMPRODUCT(LTA!J65:AN65,LTA!J$102:AN$102,LTA!J$105:AN$105)</f>
        <v>542.48176199999989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500.59</v>
      </c>
      <c r="Z65" s="34">
        <f>IEX!P65</f>
        <v>0</v>
      </c>
      <c r="AA65" s="75">
        <f>STOA!J65</f>
        <v>316.36</v>
      </c>
      <c r="AB65" s="75">
        <f>-STOA!P65</f>
        <v>0</v>
      </c>
      <c r="AC65">
        <f t="shared" si="0"/>
        <v>20.540001102421634</v>
      </c>
      <c r="AD65">
        <f t="shared" si="1"/>
        <v>2276.0713597047024</v>
      </c>
      <c r="AE65">
        <f>'IDT-1'!F65</f>
        <v>0</v>
      </c>
      <c r="AF65" s="24"/>
      <c r="AG65">
        <f t="shared" si="2"/>
        <v>2276.0713597047024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-74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3.6800069999999998</v>
      </c>
      <c r="E66">
        <f>GT_NG!T66</f>
        <v>9.7453792646571724</v>
      </c>
      <c r="F66">
        <f>GT_Spot!T66</f>
        <v>0</v>
      </c>
      <c r="G66">
        <f>PPCL_NG!T66</f>
        <v>54.13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691.39185786067458</v>
      </c>
      <c r="P66" s="36">
        <v>75.327129082663205</v>
      </c>
      <c r="Q66" s="36">
        <v>26.74</v>
      </c>
      <c r="R66" s="38">
        <v>19.2</v>
      </c>
      <c r="S66" s="38">
        <v>0</v>
      </c>
      <c r="T66" s="37">
        <f>SUMPRODUCT(LTA!J66:AN66,LTA!J$101:AN$101,LTA!J$105:AN$105)</f>
        <v>69.59</v>
      </c>
      <c r="U66" s="37">
        <f>SUMPRODUCT(LTA!J66:AN66,LTA!J$102:AN$102,LTA!J$105:AN$105)</f>
        <v>534.45105799999999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353.7</v>
      </c>
      <c r="Z66" s="34">
        <f>IEX!P66</f>
        <v>0</v>
      </c>
      <c r="AA66" s="75">
        <f>STOA!J66</f>
        <v>316.36</v>
      </c>
      <c r="AB66" s="75">
        <f>-STOA!P66</f>
        <v>0</v>
      </c>
      <c r="AC66">
        <f t="shared" si="0"/>
        <v>19.119682782258089</v>
      </c>
      <c r="AD66">
        <f t="shared" si="1"/>
        <v>2257.0330293913239</v>
      </c>
      <c r="AE66">
        <f>'IDT-1'!F66</f>
        <v>0</v>
      </c>
      <c r="AF66" s="24"/>
      <c r="AG66">
        <f t="shared" si="2"/>
        <v>2257.0330293913239</v>
      </c>
      <c r="AI66" s="34">
        <f>PXIL!J66</f>
        <v>0</v>
      </c>
      <c r="AJ66" s="34">
        <f>PXIL!P66</f>
        <v>0</v>
      </c>
      <c r="AK66" s="34">
        <f>RTM_IEX!J66</f>
        <v>22.23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3.6800069999999998</v>
      </c>
      <c r="E67">
        <f>GT_NG!T67</f>
        <v>9.7453792646571724</v>
      </c>
      <c r="F67">
        <f>GT_Spot!T67</f>
        <v>0</v>
      </c>
      <c r="G67">
        <f>PPCL_NG!T67</f>
        <v>54.13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749.99354271182858</v>
      </c>
      <c r="P67" s="36">
        <v>75.327129082663205</v>
      </c>
      <c r="Q67" s="36">
        <v>26.74</v>
      </c>
      <c r="R67" s="38">
        <v>19.2</v>
      </c>
      <c r="S67" s="38">
        <v>0</v>
      </c>
      <c r="T67" s="37">
        <f>SUMPRODUCT(LTA!J67:AN67,LTA!J$101:AN$101,LTA!J$105:AN$105)</f>
        <v>62.58</v>
      </c>
      <c r="U67" s="37">
        <f>SUMPRODUCT(LTA!J67:AN67,LTA!J$102:AN$102,LTA!J$105:AN$105)</f>
        <v>526.10584799999992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347.9</v>
      </c>
      <c r="Z67" s="34">
        <f>IEX!P67</f>
        <v>0</v>
      </c>
      <c r="AA67" s="75">
        <f>STOA!J67</f>
        <v>317.27</v>
      </c>
      <c r="AB67" s="75">
        <f>-STOA!P67</f>
        <v>0</v>
      </c>
      <c r="AC67">
        <f t="shared" si="0"/>
        <v>19.500808745029566</v>
      </c>
      <c r="AD67">
        <f t="shared" si="1"/>
        <v>2243.7783782797064</v>
      </c>
      <c r="AE67">
        <f>'IDT-1'!F67</f>
        <v>0</v>
      </c>
      <c r="AF67" s="24"/>
      <c r="AG67">
        <f t="shared" si="2"/>
        <v>2243.7783782797064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-29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3.6800069999999998</v>
      </c>
      <c r="E68">
        <f>GT_NG!T68</f>
        <v>9.7453792646571724</v>
      </c>
      <c r="F68">
        <f>GT_Spot!T68</f>
        <v>0</v>
      </c>
      <c r="G68">
        <f>PPCL_NG!T68</f>
        <v>54.13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750.2734677235635</v>
      </c>
      <c r="P68" s="36">
        <v>75.327129082663205</v>
      </c>
      <c r="Q68" s="36">
        <v>26.74</v>
      </c>
      <c r="R68" s="38">
        <v>19.2</v>
      </c>
      <c r="S68" s="38">
        <v>0</v>
      </c>
      <c r="T68" s="37">
        <f>SUMPRODUCT(LTA!J68:AN68,LTA!J$101:AN$101,LTA!J$105:AN$105)</f>
        <v>55.730000000000004</v>
      </c>
      <c r="U68" s="37">
        <f>SUMPRODUCT(LTA!J68:AN68,LTA!J$102:AN$102,LTA!J$105:AN$105)</f>
        <v>517.05181399999992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338.24</v>
      </c>
      <c r="Z68" s="34">
        <f>IEX!P68</f>
        <v>0</v>
      </c>
      <c r="AA68" s="75">
        <f>STOA!J68</f>
        <v>317.27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19.390076122226809</v>
      </c>
      <c r="AD68">
        <f t="shared" ref="AD68:AD98" si="4">SUM(B68:AB68,AI68:AV68)-AC68</f>
        <v>2206.6050019142444</v>
      </c>
      <c r="AE68">
        <f>'IDT-1'!F68</f>
        <v>0</v>
      </c>
      <c r="AF68" s="24"/>
      <c r="AG68">
        <f t="shared" ref="AG68:AG98" si="5">SUM(AD68:AF68)</f>
        <v>2206.6050019142444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-41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3.6800069999999998</v>
      </c>
      <c r="E69">
        <f>GT_NG!T69</f>
        <v>9.7453792646571724</v>
      </c>
      <c r="F69">
        <f>GT_Spot!T69</f>
        <v>0</v>
      </c>
      <c r="G69">
        <f>PPCL_NG!T69</f>
        <v>54.13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709.68500156151754</v>
      </c>
      <c r="P69" s="36">
        <v>75.327129082663205</v>
      </c>
      <c r="Q69" s="36">
        <v>26.74</v>
      </c>
      <c r="R69" s="38">
        <v>19.2</v>
      </c>
      <c r="S69" s="38">
        <v>0</v>
      </c>
      <c r="T69" s="37">
        <f>SUMPRODUCT(LTA!J69:AN69,LTA!J$101:AN$101,LTA!J$105:AN$105)</f>
        <v>47.92</v>
      </c>
      <c r="U69" s="37">
        <f>SUMPRODUCT(LTA!J69:AN69,LTA!J$102:AN$102,LTA!J$105:AN$105)</f>
        <v>509.52790199999993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375.79</v>
      </c>
      <c r="Z69" s="34">
        <f>IEX!P69</f>
        <v>0</v>
      </c>
      <c r="AA69" s="75">
        <f>STOA!J69</f>
        <v>317.27</v>
      </c>
      <c r="AB69" s="75">
        <f>-STOA!P69</f>
        <v>0</v>
      </c>
      <c r="AC69">
        <f t="shared" si="3"/>
        <v>19.295046249739844</v>
      </c>
      <c r="AD69">
        <f t="shared" si="4"/>
        <v>2181.3276536246854</v>
      </c>
      <c r="AE69">
        <f>'IDT-1'!F69</f>
        <v>0</v>
      </c>
      <c r="AF69" s="24"/>
      <c r="AG69">
        <f t="shared" si="5"/>
        <v>2181.3276536246854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-48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3.6800069999999998</v>
      </c>
      <c r="E70">
        <f>GT_NG!T70</f>
        <v>9.7453792646571724</v>
      </c>
      <c r="F70">
        <f>GT_Spot!T70</f>
        <v>0</v>
      </c>
      <c r="G70">
        <f>PPCL_NG!T70</f>
        <v>54.13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634.09384887546457</v>
      </c>
      <c r="P70" s="36">
        <v>75.327129082663205</v>
      </c>
      <c r="Q70" s="36">
        <v>26.74</v>
      </c>
      <c r="R70" s="38">
        <v>17.52</v>
      </c>
      <c r="S70" s="38">
        <v>0</v>
      </c>
      <c r="T70" s="37">
        <f>SUMPRODUCT(LTA!J70:AN70,LTA!J$101:AN$101,LTA!J$105:AN$105)</f>
        <v>41.03</v>
      </c>
      <c r="U70" s="37">
        <f>SUMPRODUCT(LTA!J70:AN70,LTA!J$102:AN$102,LTA!J$105:AN$105)</f>
        <v>472.854018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448.41</v>
      </c>
      <c r="Z70" s="34">
        <f>IEX!P70</f>
        <v>0</v>
      </c>
      <c r="AA70" s="75">
        <f>STOA!J70</f>
        <v>317.27</v>
      </c>
      <c r="AB70" s="75">
        <f>-STOA!P70</f>
        <v>0</v>
      </c>
      <c r="AC70">
        <f t="shared" si="3"/>
        <v>18.82227067977789</v>
      </c>
      <c r="AD70">
        <f t="shared" si="4"/>
        <v>2141.5853925085944</v>
      </c>
      <c r="AE70">
        <f>'IDT-1'!F70</f>
        <v>0</v>
      </c>
      <c r="AF70" s="24"/>
      <c r="AG70">
        <f t="shared" si="5"/>
        <v>2141.5853925085944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3.6800069999999998</v>
      </c>
      <c r="E71">
        <f>GT_NG!T71</f>
        <v>10.041706769329483</v>
      </c>
      <c r="F71">
        <f>GT_Spot!T71</f>
        <v>0</v>
      </c>
      <c r="G71">
        <f>PPCL_NG!T71</f>
        <v>55.1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634.09384887546457</v>
      </c>
      <c r="P71" s="36">
        <v>75.327129082663205</v>
      </c>
      <c r="Q71" s="36">
        <v>26.74</v>
      </c>
      <c r="R71" s="38">
        <v>12.27</v>
      </c>
      <c r="S71" s="38">
        <v>0</v>
      </c>
      <c r="T71" s="37">
        <f>SUMPRODUCT(LTA!J71:AN71,LTA!J$101:AN$101,LTA!J$105:AN$105)</f>
        <v>34.909999999999997</v>
      </c>
      <c r="U71" s="37">
        <f>SUMPRODUCT(LTA!J71:AN71,LTA!J$102:AN$102,LTA!J$105:AN$105)</f>
        <v>466.33394399999997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375.93</v>
      </c>
      <c r="Z71" s="34">
        <f>IEX!P71</f>
        <v>0</v>
      </c>
      <c r="AA71" s="75">
        <f>STOA!J71</f>
        <v>374.74</v>
      </c>
      <c r="AB71" s="75">
        <f>-STOA!P71</f>
        <v>0</v>
      </c>
      <c r="AC71">
        <f t="shared" si="3"/>
        <v>18.68361457509047</v>
      </c>
      <c r="AD71">
        <f t="shared" si="4"/>
        <v>2095.0903021179543</v>
      </c>
      <c r="AE71">
        <f>'IDT-1'!F71</f>
        <v>0</v>
      </c>
      <c r="AF71" s="24"/>
      <c r="AG71">
        <f t="shared" si="5"/>
        <v>2095.0903021179543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-55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3.6800069999999998</v>
      </c>
      <c r="E72">
        <f>GT_NG!T72</f>
        <v>10.041706769329483</v>
      </c>
      <c r="F72">
        <f>GT_Spot!T72</f>
        <v>0</v>
      </c>
      <c r="G72">
        <f>PPCL_NG!T72</f>
        <v>55.1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634.09223389987312</v>
      </c>
      <c r="P72" s="36">
        <v>75.327129082663205</v>
      </c>
      <c r="Q72" s="36">
        <v>26.74</v>
      </c>
      <c r="R72" s="38">
        <v>9.3699999999999992</v>
      </c>
      <c r="S72" s="38">
        <v>0</v>
      </c>
      <c r="T72" s="37">
        <f>SUMPRODUCT(LTA!J72:AN72,LTA!J$101:AN$101,LTA!J$105:AN$105)</f>
        <v>26.98</v>
      </c>
      <c r="U72" s="37">
        <f>SUMPRODUCT(LTA!J72:AN72,LTA!J$102:AN$102,LTA!J$105:AN$105)</f>
        <v>459.57021999999995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352.32</v>
      </c>
      <c r="Z72" s="34">
        <f>IEX!P72</f>
        <v>0</v>
      </c>
      <c r="AA72" s="75">
        <f>STOA!J72</f>
        <v>374.74</v>
      </c>
      <c r="AB72" s="75">
        <f>-STOA!P72</f>
        <v>0</v>
      </c>
      <c r="AC72">
        <f t="shared" si="3"/>
        <v>18.218893519547056</v>
      </c>
      <c r="AD72">
        <f t="shared" si="4"/>
        <v>2068.3496841979058</v>
      </c>
      <c r="AE72">
        <f>'IDT-1'!F72</f>
        <v>0</v>
      </c>
      <c r="AF72" s="24"/>
      <c r="AG72">
        <f t="shared" si="5"/>
        <v>2068.3496841979058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-41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3.6800069999999998</v>
      </c>
      <c r="E73">
        <f>GT_NG!T73</f>
        <v>10.041706769329483</v>
      </c>
      <c r="F73">
        <f>GT_Spot!T73</f>
        <v>0</v>
      </c>
      <c r="G73">
        <f>PPCL_NG!T73</f>
        <v>55.1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634.862119327698</v>
      </c>
      <c r="P73" s="36">
        <v>75.327129082663205</v>
      </c>
      <c r="Q73" s="36">
        <v>26.74</v>
      </c>
      <c r="R73" s="38">
        <v>5.96</v>
      </c>
      <c r="S73" s="38">
        <v>0</v>
      </c>
      <c r="T73" s="37">
        <f>SUMPRODUCT(LTA!J73:AN73,LTA!J$101:AN$101,LTA!J$105:AN$105)</f>
        <v>18.97</v>
      </c>
      <c r="U73" s="37">
        <f>SUMPRODUCT(LTA!J73:AN73,LTA!J$102:AN$102,LTA!J$105:AN$105)</f>
        <v>451.75392799999997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329.54</v>
      </c>
      <c r="Z73" s="34">
        <f>IEX!P73</f>
        <v>0</v>
      </c>
      <c r="AA73" s="75">
        <f>STOA!J73</f>
        <v>374.74</v>
      </c>
      <c r="AB73" s="75">
        <f>-STOA!P73</f>
        <v>0</v>
      </c>
      <c r="AC73">
        <f t="shared" si="3"/>
        <v>17.84701023116612</v>
      </c>
      <c r="AD73">
        <f t="shared" si="4"/>
        <v>2030.4751609141117</v>
      </c>
      <c r="AE73">
        <f>'IDT-1'!F73</f>
        <v>0</v>
      </c>
      <c r="AF73" s="24"/>
      <c r="AG73">
        <f t="shared" si="5"/>
        <v>2030.4751609141117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-38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3.6800069999999998</v>
      </c>
      <c r="E74">
        <f>GT_NG!T74</f>
        <v>10.041706769329483</v>
      </c>
      <c r="F74">
        <f>GT_Spot!T74</f>
        <v>0</v>
      </c>
      <c r="G74">
        <f>PPCL_NG!T74</f>
        <v>55.1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641.16086966910621</v>
      </c>
      <c r="P74" s="36">
        <v>75.327129082663205</v>
      </c>
      <c r="Q74" s="36">
        <v>26.74</v>
      </c>
      <c r="R74" s="38">
        <v>3.3699999999999997</v>
      </c>
      <c r="S74" s="38">
        <v>0</v>
      </c>
      <c r="T74" s="37">
        <f>SUMPRODUCT(LTA!J74:AN74,LTA!J$101:AN$101,LTA!J$105:AN$105)</f>
        <v>13.06</v>
      </c>
      <c r="U74" s="37">
        <f>SUMPRODUCT(LTA!J74:AN74,LTA!J$102:AN$102,LTA!J$105:AN$105)</f>
        <v>444.64909399999999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299.58</v>
      </c>
      <c r="Z74" s="34">
        <f>IEX!P74</f>
        <v>0</v>
      </c>
      <c r="AA74" s="75">
        <f>STOA!J74</f>
        <v>374.74</v>
      </c>
      <c r="AB74" s="75">
        <f>-STOA!P74</f>
        <v>0</v>
      </c>
      <c r="AC74">
        <f t="shared" si="3"/>
        <v>17.474819339809503</v>
      </c>
      <c r="AD74">
        <f t="shared" si="4"/>
        <v>1996.5812681468765</v>
      </c>
      <c r="AE74">
        <f>'IDT-1'!F74</f>
        <v>0</v>
      </c>
      <c r="AF74" s="24"/>
      <c r="AG74">
        <f t="shared" si="5"/>
        <v>1996.5812681468765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-33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3.7582409999999999</v>
      </c>
      <c r="E75">
        <f>GT_NG!T75</f>
        <v>10.137953160089831</v>
      </c>
      <c r="F75">
        <f>GT_Spot!T75</f>
        <v>0</v>
      </c>
      <c r="G75">
        <f>PPCL_NG!T75</f>
        <v>55.1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670.8277872147662</v>
      </c>
      <c r="P75" s="36">
        <v>75.327129082663205</v>
      </c>
      <c r="Q75" s="36">
        <v>26.74</v>
      </c>
      <c r="R75" s="38">
        <v>0</v>
      </c>
      <c r="S75" s="38">
        <v>0</v>
      </c>
      <c r="T75" s="37">
        <f>SUMPRODUCT(LTA!J75:AN75,LTA!J$101:AN$101,LTA!J$105:AN$105)</f>
        <v>7.23</v>
      </c>
      <c r="U75" s="37">
        <f>SUMPRODUCT(LTA!J75:AN75,LTA!J$102:AN$102,LTA!J$105:AN$105)</f>
        <v>468.75063799999992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243.53</v>
      </c>
      <c r="Z75" s="34">
        <f>IEX!P75</f>
        <v>0</v>
      </c>
      <c r="AA75" s="75">
        <f>STOA!J75</f>
        <v>396.28</v>
      </c>
      <c r="AB75" s="75">
        <f>-STOA!P75</f>
        <v>0</v>
      </c>
      <c r="AC75">
        <f t="shared" si="3"/>
        <v>18.11987246191811</v>
      </c>
      <c r="AD75">
        <f t="shared" si="4"/>
        <v>1940.1691569611885</v>
      </c>
      <c r="AE75">
        <f>'IDT-1'!F75</f>
        <v>0</v>
      </c>
      <c r="AF75" s="24"/>
      <c r="AG75">
        <f t="shared" si="5"/>
        <v>1940.1691569611885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-99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3.7582409999999999</v>
      </c>
      <c r="E76">
        <f>GT_NG!T76</f>
        <v>10.137953160089831</v>
      </c>
      <c r="F76">
        <f>GT_Spot!T76</f>
        <v>0</v>
      </c>
      <c r="G76">
        <f>PPCL_NG!T76</f>
        <v>55.1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760.45558604740768</v>
      </c>
      <c r="P76" s="36">
        <v>75.327129082663205</v>
      </c>
      <c r="Q76" s="36">
        <v>26.74</v>
      </c>
      <c r="R76" s="38">
        <v>0</v>
      </c>
      <c r="S76" s="38">
        <v>0</v>
      </c>
      <c r="T76" s="37">
        <f>SUMPRODUCT(LTA!J76:AN76,LTA!J$101:AN$101,LTA!J$105:AN$105)</f>
        <v>4.51</v>
      </c>
      <c r="U76" s="37">
        <f>SUMPRODUCT(LTA!J76:AN76,LTA!J$102:AN$102,LTA!J$105:AN$105)</f>
        <v>464.71579399999996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82.95</v>
      </c>
      <c r="Z76" s="34">
        <f>IEX!P76</f>
        <v>0</v>
      </c>
      <c r="AA76" s="75">
        <f>STOA!J76</f>
        <v>396.28</v>
      </c>
      <c r="AB76" s="75">
        <f>-STOA!P76</f>
        <v>0</v>
      </c>
      <c r="AC76">
        <f t="shared" si="3"/>
        <v>16.97580613446873</v>
      </c>
      <c r="AD76">
        <f t="shared" si="4"/>
        <v>1921.6061781212791</v>
      </c>
      <c r="AE76">
        <f>'IDT-1'!F76</f>
        <v>0</v>
      </c>
      <c r="AF76" s="24"/>
      <c r="AG76">
        <f t="shared" si="5"/>
        <v>1921.6061781212791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-41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3.7582409999999999</v>
      </c>
      <c r="E77">
        <f>GT_NG!T77</f>
        <v>10.133664905191171</v>
      </c>
      <c r="F77">
        <f>GT_Spot!T77</f>
        <v>0</v>
      </c>
      <c r="G77">
        <f>PPCL_NG!T77</f>
        <v>55.1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766.44336226609926</v>
      </c>
      <c r="P77" s="36">
        <v>75.327129082663205</v>
      </c>
      <c r="Q77" s="36">
        <v>26.74</v>
      </c>
      <c r="R77" s="38">
        <v>0</v>
      </c>
      <c r="S77" s="38">
        <v>0</v>
      </c>
      <c r="T77" s="37">
        <f>SUMPRODUCT(LTA!J77:AN77,LTA!J$101:AN$101,LTA!J$105:AN$105)</f>
        <v>1.94</v>
      </c>
      <c r="U77" s="37">
        <f>SUMPRODUCT(LTA!J77:AN77,LTA!J$102:AN$102,LTA!J$105:AN$105)</f>
        <v>461.83097799999996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38.659999999999997</v>
      </c>
      <c r="Z77" s="34">
        <f>IEX!P77</f>
        <v>0</v>
      </c>
      <c r="AA77" s="75">
        <f>STOA!J77</f>
        <v>396.28</v>
      </c>
      <c r="AB77" s="75">
        <f>-STOA!P77</f>
        <v>0</v>
      </c>
      <c r="AC77">
        <f t="shared" si="3"/>
        <v>17.206816868436157</v>
      </c>
      <c r="AD77">
        <f t="shared" si="4"/>
        <v>1886.6138393511048</v>
      </c>
      <c r="AE77">
        <f>'IDT-1'!F77</f>
        <v>0</v>
      </c>
      <c r="AF77" s="24"/>
      <c r="AG77">
        <f t="shared" si="5"/>
        <v>1886.6138393511048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-72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3.7582409999999999</v>
      </c>
      <c r="E78">
        <f>GT_NG!T78</f>
        <v>10.133664905191171</v>
      </c>
      <c r="F78">
        <f>GT_Spot!T78</f>
        <v>0</v>
      </c>
      <c r="G78">
        <f>PPCL_NG!T78</f>
        <v>55.1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771.59138833750137</v>
      </c>
      <c r="P78" s="36">
        <v>75.327129082663205</v>
      </c>
      <c r="Q78" s="36">
        <v>26.74</v>
      </c>
      <c r="R78" s="38">
        <v>0</v>
      </c>
      <c r="S78" s="38">
        <v>0</v>
      </c>
      <c r="T78" s="37">
        <f>SUMPRODUCT(LTA!J78:AN78,LTA!J$101:AN$101,LTA!J$105:AN$105)</f>
        <v>0.46</v>
      </c>
      <c r="U78" s="37">
        <f>SUMPRODUCT(LTA!J78:AN78,LTA!J$102:AN$102,LTA!J$105:AN$105)</f>
        <v>460.03771399999994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15.46</v>
      </c>
      <c r="Z78" s="34">
        <f>IEX!P78</f>
        <v>0</v>
      </c>
      <c r="AA78" s="75">
        <f>STOA!J78</f>
        <v>396.28</v>
      </c>
      <c r="AB78" s="75">
        <f>-STOA!P78</f>
        <v>0</v>
      </c>
      <c r="AC78">
        <f t="shared" si="3"/>
        <v>16.985329081211489</v>
      </c>
      <c r="AD78">
        <f t="shared" si="4"/>
        <v>1870.5100892097316</v>
      </c>
      <c r="AE78">
        <f>'IDT-1'!F78</f>
        <v>0</v>
      </c>
      <c r="AF78" s="24"/>
      <c r="AG78">
        <f t="shared" si="5"/>
        <v>1870.5100892097316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-67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3.7582409999999999</v>
      </c>
      <c r="E79">
        <f>GT_NG!T79</f>
        <v>10.133664905191171</v>
      </c>
      <c r="F79">
        <f>GT_Spot!T79</f>
        <v>0</v>
      </c>
      <c r="G79">
        <f>PPCL_NG!T79</f>
        <v>55.1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783.43303227782678</v>
      </c>
      <c r="P79" s="36">
        <v>75.327129082663205</v>
      </c>
      <c r="Q79" s="36">
        <v>26.74</v>
      </c>
      <c r="R79" s="38">
        <v>0</v>
      </c>
      <c r="S79" s="38">
        <v>0</v>
      </c>
      <c r="T79" s="37">
        <f>SUMPRODUCT(LTA!J79:AN79,LTA!J$101:AN$101,LTA!J$105:AN$105)</f>
        <v>0.11</v>
      </c>
      <c r="U79" s="37">
        <f>SUMPRODUCT(LTA!J79:AN79,LTA!J$102:AN$102,LTA!J$105:AN$105)</f>
        <v>459.98999999999995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589.7399999999999</v>
      </c>
      <c r="AB79" s="75">
        <f>-STOA!P79</f>
        <v>0</v>
      </c>
      <c r="AC79">
        <f t="shared" si="3"/>
        <v>20.355516503359677</v>
      </c>
      <c r="AD79">
        <f t="shared" si="4"/>
        <v>1846.5938317279088</v>
      </c>
      <c r="AE79">
        <f>'IDT-1'!F79</f>
        <v>0</v>
      </c>
      <c r="AF79" s="24"/>
      <c r="AG79">
        <f t="shared" si="5"/>
        <v>1846.5938317279088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-276.99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3.7582409999999999</v>
      </c>
      <c r="E80">
        <f>GT_NG!T80</f>
        <v>10.133664905191171</v>
      </c>
      <c r="F80">
        <f>GT_Spot!T80</f>
        <v>0</v>
      </c>
      <c r="G80">
        <f>PPCL_NG!T80</f>
        <v>55.1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783.42356725848765</v>
      </c>
      <c r="P80" s="36">
        <v>75.327129082663205</v>
      </c>
      <c r="Q80" s="36">
        <v>26.74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459.98999999999995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589.7399999999999</v>
      </c>
      <c r="AB80" s="75">
        <f>-STOA!P80</f>
        <v>0</v>
      </c>
      <c r="AC80">
        <f t="shared" si="3"/>
        <v>20.337655393324699</v>
      </c>
      <c r="AD80">
        <f t="shared" si="4"/>
        <v>1848.4822278186045</v>
      </c>
      <c r="AE80">
        <f>'IDT-1'!F80</f>
        <v>0</v>
      </c>
      <c r="AF80" s="24"/>
      <c r="AG80">
        <f t="shared" si="5"/>
        <v>1848.4822278186045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-275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3.7582409999999999</v>
      </c>
      <c r="E81">
        <f>GT_NG!T81</f>
        <v>10.133664905191171</v>
      </c>
      <c r="F81">
        <f>GT_Spot!T81</f>
        <v>0</v>
      </c>
      <c r="G81">
        <f>PPCL_NG!T81</f>
        <v>55.1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783.41822647298363</v>
      </c>
      <c r="P81" s="36">
        <v>75.327129082663205</v>
      </c>
      <c r="Q81" s="36">
        <v>26.74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459.98999999999995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589.7399999999999</v>
      </c>
      <c r="AB81" s="75">
        <f>-STOA!P81</f>
        <v>0</v>
      </c>
      <c r="AC81">
        <f t="shared" si="3"/>
        <v>20.278312426652242</v>
      </c>
      <c r="AD81">
        <f t="shared" si="4"/>
        <v>1855.536229999773</v>
      </c>
      <c r="AE81">
        <f>'IDT-1'!F81</f>
        <v>0</v>
      </c>
      <c r="AF81" s="24"/>
      <c r="AG81">
        <f t="shared" si="5"/>
        <v>1855.536229999773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-268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3.7582409999999999</v>
      </c>
      <c r="E82">
        <f>GT_NG!T82</f>
        <v>10.129635212541453</v>
      </c>
      <c r="F82">
        <f>GT_Spot!T82</f>
        <v>0</v>
      </c>
      <c r="G82">
        <f>PPCL_NG!T82</f>
        <v>55.1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783.42002964242681</v>
      </c>
      <c r="P82" s="36">
        <v>75.327129082663205</v>
      </c>
      <c r="Q82" s="36">
        <v>26.74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459.98999999999995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589.7399999999999</v>
      </c>
      <c r="AB82" s="75">
        <f>-STOA!P82</f>
        <v>0</v>
      </c>
      <c r="AC82">
        <f t="shared" si="3"/>
        <v>20.244409092957749</v>
      </c>
      <c r="AD82">
        <f t="shared" si="4"/>
        <v>1859.5679068102611</v>
      </c>
      <c r="AE82">
        <f>'IDT-1'!F82</f>
        <v>0</v>
      </c>
      <c r="AF82" s="24"/>
      <c r="AG82">
        <f t="shared" si="5"/>
        <v>1859.5679068102611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-264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3.7582409999999999</v>
      </c>
      <c r="E83">
        <f>GT_NG!T83</f>
        <v>10.129635212541453</v>
      </c>
      <c r="F83">
        <f>GT_Spot!T83</f>
        <v>0</v>
      </c>
      <c r="G83">
        <f>PPCL_NG!T83</f>
        <v>56.06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783.41946706445094</v>
      </c>
      <c r="P83" s="36">
        <v>75.327129082663205</v>
      </c>
      <c r="Q83" s="36">
        <v>26.74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459.98999999999995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589.7399999999999</v>
      </c>
      <c r="AB83" s="75">
        <f>-STOA!P83</f>
        <v>0</v>
      </c>
      <c r="AC83">
        <f t="shared" si="3"/>
        <v>20.345651102276534</v>
      </c>
      <c r="AD83">
        <f t="shared" si="4"/>
        <v>1849.4261022229664</v>
      </c>
      <c r="AE83">
        <f>'IDT-1'!F83</f>
        <v>0</v>
      </c>
      <c r="AF83" s="24"/>
      <c r="AG83">
        <f t="shared" si="5"/>
        <v>1849.4261022229664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-275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3.7582409999999999</v>
      </c>
      <c r="E84">
        <f>GT_NG!T84</f>
        <v>10.129635212541453</v>
      </c>
      <c r="F84">
        <f>GT_Spot!T84</f>
        <v>0</v>
      </c>
      <c r="G84">
        <f>PPCL_NG!T84</f>
        <v>56.06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783.41947162061183</v>
      </c>
      <c r="P84" s="36">
        <v>75.327129082663205</v>
      </c>
      <c r="Q84" s="36">
        <v>26.74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459.98999999999995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589.7399999999999</v>
      </c>
      <c r="AB84" s="75">
        <f>-STOA!P84</f>
        <v>0</v>
      </c>
      <c r="AC84">
        <f t="shared" si="3"/>
        <v>20.193170301500277</v>
      </c>
      <c r="AD84">
        <f t="shared" si="4"/>
        <v>1867.5785875799033</v>
      </c>
      <c r="AE84">
        <f>'IDT-1'!F84</f>
        <v>0</v>
      </c>
      <c r="AF84" s="24"/>
      <c r="AG84">
        <f t="shared" si="5"/>
        <v>1867.5785875799033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-257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3.7582409999999999</v>
      </c>
      <c r="E85">
        <f>GT_NG!T85</f>
        <v>10.129635212541453</v>
      </c>
      <c r="F85">
        <f>GT_Spot!T85</f>
        <v>0</v>
      </c>
      <c r="G85">
        <f>PPCL_NG!T85</f>
        <v>56.06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773.76700738199554</v>
      </c>
      <c r="P85" s="36">
        <v>75.327129082663205</v>
      </c>
      <c r="Q85" s="36">
        <v>26.74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459.98999999999995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589.7399999999999</v>
      </c>
      <c r="AB85" s="75">
        <f>-STOA!P85</f>
        <v>0</v>
      </c>
      <c r="AC85">
        <f t="shared" si="3"/>
        <v>20.095147286446124</v>
      </c>
      <c r="AD85">
        <f t="shared" si="4"/>
        <v>1860.0241463563414</v>
      </c>
      <c r="AE85">
        <f>'IDT-1'!F85</f>
        <v>0</v>
      </c>
      <c r="AF85" s="24"/>
      <c r="AG85">
        <f t="shared" si="5"/>
        <v>1860.0241463563414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-255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3.7582409999999999</v>
      </c>
      <c r="E86">
        <f>GT_NG!T86</f>
        <v>10.129635212541453</v>
      </c>
      <c r="F86">
        <f>GT_Spot!T86</f>
        <v>0</v>
      </c>
      <c r="G86">
        <f>PPCL_NG!T86</f>
        <v>56.06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772.99121158172898</v>
      </c>
      <c r="P86" s="36">
        <v>75.327129082663205</v>
      </c>
      <c r="Q86" s="36">
        <v>26.74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459.98999999999995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589.7399999999999</v>
      </c>
      <c r="AB86" s="75">
        <f>-STOA!P86</f>
        <v>0</v>
      </c>
      <c r="AC86">
        <f t="shared" si="3"/>
        <v>19.978505551300326</v>
      </c>
      <c r="AD86">
        <f t="shared" si="4"/>
        <v>1872.3649922912205</v>
      </c>
      <c r="AE86">
        <f>'IDT-1'!F86</f>
        <v>0</v>
      </c>
      <c r="AF86" s="24"/>
      <c r="AG86">
        <f t="shared" si="5"/>
        <v>1872.3649922912205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-242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3.7582409999999999</v>
      </c>
      <c r="E87">
        <f>GT_NG!T87</f>
        <v>10.129635212541453</v>
      </c>
      <c r="F87">
        <f>GT_Spot!T87</f>
        <v>0</v>
      </c>
      <c r="G87">
        <f>PPCL_NG!T87</f>
        <v>56.06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644.9538681883862</v>
      </c>
      <c r="P87" s="36">
        <v>75.327129082663205</v>
      </c>
      <c r="Q87" s="36">
        <v>26.74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459.98999999999995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582.34</v>
      </c>
      <c r="AB87" s="75">
        <f>-STOA!P87</f>
        <v>0</v>
      </c>
      <c r="AC87">
        <f t="shared" si="3"/>
        <v>17.883591043883786</v>
      </c>
      <c r="AD87">
        <f t="shared" si="4"/>
        <v>1852.0225634052945</v>
      </c>
      <c r="AE87">
        <f>'IDT-1'!F87</f>
        <v>0</v>
      </c>
      <c r="AF87" s="24"/>
      <c r="AG87">
        <f t="shared" si="5"/>
        <v>1852.0225634052945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-129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3.7582409999999999</v>
      </c>
      <c r="E88">
        <f>GT_NG!T88</f>
        <v>10.129635212541453</v>
      </c>
      <c r="F88">
        <f>GT_Spot!T88</f>
        <v>0</v>
      </c>
      <c r="G88">
        <f>PPCL_NG!T88</f>
        <v>56.06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594.74836523319971</v>
      </c>
      <c r="P88" s="36">
        <v>75.327129082663205</v>
      </c>
      <c r="Q88" s="36">
        <v>26.74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459.98999999999995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583.30999999999995</v>
      </c>
      <c r="AB88" s="75">
        <f>-STOA!P88</f>
        <v>0</v>
      </c>
      <c r="AC88">
        <f t="shared" si="3"/>
        <v>17.088810721440208</v>
      </c>
      <c r="AD88">
        <f t="shared" si="4"/>
        <v>1848.5818407725512</v>
      </c>
      <c r="AE88">
        <f>'IDT-1'!F88</f>
        <v>0</v>
      </c>
      <c r="AF88" s="24"/>
      <c r="AG88">
        <f t="shared" si="5"/>
        <v>1848.5818407725512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-84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3.7582409999999999</v>
      </c>
      <c r="E89">
        <f>GT_NG!T89</f>
        <v>10.129635212541453</v>
      </c>
      <c r="F89">
        <f>GT_Spot!T89</f>
        <v>0</v>
      </c>
      <c r="G89">
        <f>PPCL_NG!T89</f>
        <v>56.06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593.44868225878633</v>
      </c>
      <c r="P89" s="36">
        <v>75.327129082663205</v>
      </c>
      <c r="Q89" s="36">
        <v>26.74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459.98999999999995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583.30999999999995</v>
      </c>
      <c r="AB89" s="75">
        <f>-STOA!P89</f>
        <v>0</v>
      </c>
      <c r="AC89">
        <f t="shared" si="3"/>
        <v>16.484912343712903</v>
      </c>
      <c r="AD89">
        <f t="shared" si="4"/>
        <v>1917.8860561758652</v>
      </c>
      <c r="AE89">
        <f>'IDT-1'!F89</f>
        <v>0</v>
      </c>
      <c r="AF89" s="24"/>
      <c r="AG89">
        <f t="shared" si="5"/>
        <v>1917.8860561758652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-14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3.7582409999999999</v>
      </c>
      <c r="E90">
        <f>GT_NG!T90</f>
        <v>10.129635212541453</v>
      </c>
      <c r="F90">
        <f>GT_Spot!T90</f>
        <v>0</v>
      </c>
      <c r="G90">
        <f>PPCL_NG!T90</f>
        <v>56.06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630.15053634274523</v>
      </c>
      <c r="P90" s="36">
        <v>75.327129082663205</v>
      </c>
      <c r="Q90" s="36">
        <v>26.74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459.98999999999995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583.30999999999995</v>
      </c>
      <c r="AB90" s="75">
        <f>-STOA!P90</f>
        <v>0</v>
      </c>
      <c r="AC90">
        <f t="shared" si="3"/>
        <v>16.700483709869712</v>
      </c>
      <c r="AD90">
        <f t="shared" si="4"/>
        <v>1971.4523388936673</v>
      </c>
      <c r="AE90">
        <f>'IDT-1'!F90</f>
        <v>0</v>
      </c>
      <c r="AF90" s="24"/>
      <c r="AG90">
        <f t="shared" si="5"/>
        <v>1971.4523388936673</v>
      </c>
      <c r="AI90" s="34">
        <f>PXIL!J90</f>
        <v>0</v>
      </c>
      <c r="AJ90" s="34">
        <f>PXIL!P90</f>
        <v>0</v>
      </c>
      <c r="AK90" s="34">
        <f>RTM_IEX!J90</f>
        <v>3.08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3.7582409999999999</v>
      </c>
      <c r="E91">
        <f>GT_NG!T91</f>
        <v>10.129635212541453</v>
      </c>
      <c r="F91">
        <f>GT_Spot!T91</f>
        <v>0</v>
      </c>
      <c r="G91">
        <f>PPCL_NG!T91</f>
        <v>56.06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683.24723114451979</v>
      </c>
      <c r="P91" s="36">
        <v>75.327129082663205</v>
      </c>
      <c r="Q91" s="36">
        <v>26.74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459.98999999999995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13.68</v>
      </c>
      <c r="Z91" s="34">
        <f>IEX!P91</f>
        <v>0</v>
      </c>
      <c r="AA91" s="75">
        <f>STOA!J91</f>
        <v>552.67999999999995</v>
      </c>
      <c r="AB91" s="75">
        <f>-STOA!P91</f>
        <v>0</v>
      </c>
      <c r="AC91">
        <f t="shared" si="3"/>
        <v>18.069151946204617</v>
      </c>
      <c r="AD91">
        <f t="shared" si="4"/>
        <v>2133.0203654591069</v>
      </c>
      <c r="AE91">
        <f>'IDT-1'!F91</f>
        <v>0</v>
      </c>
      <c r="AF91" s="24"/>
      <c r="AG91">
        <f t="shared" si="5"/>
        <v>2133.0203654591069</v>
      </c>
      <c r="AI91" s="34">
        <f>PXIL!J91</f>
        <v>0</v>
      </c>
      <c r="AJ91" s="34">
        <f>PXIL!P91</f>
        <v>0</v>
      </c>
      <c r="AK91" s="34">
        <f>RTM_IEX!J91</f>
        <v>129.87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3.7582409999999999</v>
      </c>
      <c r="E92">
        <f>GT_NG!T92</f>
        <v>10.166344746853964</v>
      </c>
      <c r="F92">
        <f>GT_Spot!T92</f>
        <v>0</v>
      </c>
      <c r="G92">
        <f>PPCL_NG!T92</f>
        <v>56.06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683.24723114451979</v>
      </c>
      <c r="P92" s="36">
        <v>75.327129082663205</v>
      </c>
      <c r="Q92" s="36">
        <v>26.74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459.98999999999995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61.12</v>
      </c>
      <c r="Z92" s="34">
        <f>IEX!P92</f>
        <v>0</v>
      </c>
      <c r="AA92" s="75">
        <f>STOA!J92</f>
        <v>552.67999999999995</v>
      </c>
      <c r="AB92" s="75">
        <f>-STOA!P92</f>
        <v>0</v>
      </c>
      <c r="AC92">
        <f t="shared" si="3"/>
        <v>18.337756306292842</v>
      </c>
      <c r="AD92">
        <f t="shared" si="4"/>
        <v>2164.7284706333312</v>
      </c>
      <c r="AE92">
        <f>'IDT-1'!F92</f>
        <v>0</v>
      </c>
      <c r="AF92" s="24"/>
      <c r="AG92">
        <f t="shared" si="5"/>
        <v>2164.7284706333312</v>
      </c>
      <c r="AI92" s="34">
        <f>PXIL!J92</f>
        <v>0</v>
      </c>
      <c r="AJ92" s="34">
        <f>PXIL!P92</f>
        <v>0</v>
      </c>
      <c r="AK92" s="34">
        <f>RTM_IEX!J92</f>
        <v>114.37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3.7582409999999999</v>
      </c>
      <c r="E93">
        <f>GT_NG!T93</f>
        <v>10.166344746853964</v>
      </c>
      <c r="F93">
        <f>GT_Spot!T93</f>
        <v>0</v>
      </c>
      <c r="G93">
        <f>PPCL_NG!T93</f>
        <v>56.06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123.98874890267896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683.05733228478493</v>
      </c>
      <c r="P93" s="36">
        <v>75.327129082663205</v>
      </c>
      <c r="Q93" s="36">
        <v>26.74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459.98999999999995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67.930000000000007</v>
      </c>
      <c r="Z93" s="34">
        <f>IEX!P93</f>
        <v>0</v>
      </c>
      <c r="AA93" s="75">
        <f>STOA!J93</f>
        <v>553.65</v>
      </c>
      <c r="AB93" s="75">
        <f>-STOA!P93</f>
        <v>0</v>
      </c>
      <c r="AC93">
        <f t="shared" si="3"/>
        <v>18.271470646653572</v>
      </c>
      <c r="AD93">
        <f t="shared" si="4"/>
        <v>2156.9036063359149</v>
      </c>
      <c r="AE93">
        <f>'IDT-1'!F93</f>
        <v>0</v>
      </c>
      <c r="AF93" s="24"/>
      <c r="AG93">
        <f t="shared" si="5"/>
        <v>2156.9036063359149</v>
      </c>
      <c r="AI93" s="34">
        <f>PXIL!J93</f>
        <v>0</v>
      </c>
      <c r="AJ93" s="34">
        <f>PXIL!P93</f>
        <v>0</v>
      </c>
      <c r="AK93" s="34">
        <f>RTM_IEX!J93</f>
        <v>44.9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3.7582409999999999</v>
      </c>
      <c r="E94">
        <f>GT_NG!T94</f>
        <v>10.166344746853964</v>
      </c>
      <c r="F94">
        <f>GT_Spot!T94</f>
        <v>0</v>
      </c>
      <c r="G94">
        <f>PPCL_NG!T94</f>
        <v>56.06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123.98877243700808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681.04421330749756</v>
      </c>
      <c r="P94" s="36">
        <v>75.327129082663205</v>
      </c>
      <c r="Q94" s="36">
        <v>26.74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459.98999999999995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140.51</v>
      </c>
      <c r="Z94" s="34">
        <f>IEX!P94</f>
        <v>0</v>
      </c>
      <c r="AA94" s="75">
        <f>STOA!J94</f>
        <v>497.40000000000003</v>
      </c>
      <c r="AB94" s="75">
        <f>-STOA!P94</f>
        <v>0</v>
      </c>
      <c r="AC94">
        <f t="shared" si="3"/>
        <v>18.444904644932723</v>
      </c>
      <c r="AD94">
        <f t="shared" si="4"/>
        <v>2177.3770768946774</v>
      </c>
      <c r="AE94">
        <f>'IDT-1'!F94</f>
        <v>0</v>
      </c>
      <c r="AF94" s="24"/>
      <c r="AG94">
        <f t="shared" si="5"/>
        <v>2177.3770768946774</v>
      </c>
      <c r="AI94" s="34">
        <f>PXIL!J94</f>
        <v>0</v>
      </c>
      <c r="AJ94" s="34">
        <f>PXIL!P94</f>
        <v>0</v>
      </c>
      <c r="AK94" s="34">
        <f>RTM_IEX!J94</f>
        <v>51.23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3.7582409999999999</v>
      </c>
      <c r="E95">
        <f>GT_NG!T95</f>
        <v>10.166344746853964</v>
      </c>
      <c r="F95">
        <f>GT_Spot!T95</f>
        <v>0</v>
      </c>
      <c r="G95">
        <f>PPCL_NG!T95</f>
        <v>56.06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123.98895371503312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683.23673295357025</v>
      </c>
      <c r="P95" s="36">
        <v>75.327129082663205</v>
      </c>
      <c r="Q95" s="36">
        <v>26.74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459.98999999999995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140.74</v>
      </c>
      <c r="Z95" s="34">
        <f>IEX!P95</f>
        <v>0</v>
      </c>
      <c r="AA95" s="75">
        <f>STOA!J95</f>
        <v>497.40000000000003</v>
      </c>
      <c r="AB95" s="75">
        <f>-STOA!P95</f>
        <v>0</v>
      </c>
      <c r="AC95">
        <f t="shared" si="3"/>
        <v>18.623091332695143</v>
      </c>
      <c r="AD95">
        <f t="shared" si="4"/>
        <v>2198.4115911310123</v>
      </c>
      <c r="AE95">
        <f>'IDT-1'!F95</f>
        <v>0</v>
      </c>
      <c r="AF95" s="24"/>
      <c r="AG95">
        <f t="shared" si="5"/>
        <v>2198.4115911310123</v>
      </c>
      <c r="AI95" s="34">
        <f>PXIL!J95</f>
        <v>0</v>
      </c>
      <c r="AJ95" s="34">
        <f>PXIL!P95</f>
        <v>0</v>
      </c>
      <c r="AK95" s="34">
        <f>RTM_IEX!J95</f>
        <v>70.02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3.7582409999999999</v>
      </c>
      <c r="E96">
        <f>GT_NG!T96</f>
        <v>10.166344746853964</v>
      </c>
      <c r="F96">
        <f>GT_Spot!T96</f>
        <v>0</v>
      </c>
      <c r="G96">
        <f>PPCL_NG!T96</f>
        <v>56.06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123.98895371503312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683.23673295357025</v>
      </c>
      <c r="P96" s="36">
        <v>75.327129082663205</v>
      </c>
      <c r="Q96" s="36">
        <v>26.74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459.98999999999995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147.76</v>
      </c>
      <c r="Z96" s="34">
        <f>IEX!P96</f>
        <v>0</v>
      </c>
      <c r="AA96" s="75">
        <f>STOA!J96</f>
        <v>498.35999999999996</v>
      </c>
      <c r="AB96" s="75">
        <f>-STOA!P96</f>
        <v>0</v>
      </c>
      <c r="AC96">
        <f t="shared" si="3"/>
        <v>18.772023332695145</v>
      </c>
      <c r="AD96">
        <f t="shared" si="4"/>
        <v>2215.9926591310127</v>
      </c>
      <c r="AE96">
        <f>'IDT-1'!F96</f>
        <v>0</v>
      </c>
      <c r="AF96" s="24"/>
      <c r="AG96">
        <f t="shared" si="5"/>
        <v>2215.9926591310127</v>
      </c>
      <c r="AI96" s="34">
        <f>PXIL!J96</f>
        <v>0</v>
      </c>
      <c r="AJ96" s="34">
        <f>PXIL!P96</f>
        <v>0</v>
      </c>
      <c r="AK96" s="34">
        <f>RTM_IEX!J96</f>
        <v>79.77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3.7582409999999999</v>
      </c>
      <c r="E97">
        <f>GT_NG!T97</f>
        <v>10.166344746853964</v>
      </c>
      <c r="F97">
        <f>GT_Spot!T97</f>
        <v>0</v>
      </c>
      <c r="G97">
        <f>PPCL_NG!T97</f>
        <v>56.06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123.98895371503312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682.82576154295964</v>
      </c>
      <c r="P97" s="36">
        <v>75.327129082663205</v>
      </c>
      <c r="Q97" s="36">
        <v>26.74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459.98999999999995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152.1</v>
      </c>
      <c r="Z97" s="34">
        <f>IEX!P97</f>
        <v>0</v>
      </c>
      <c r="AA97" s="75">
        <f>STOA!J97</f>
        <v>498.35999999999996</v>
      </c>
      <c r="AB97" s="75">
        <f>-STOA!P97</f>
        <v>0</v>
      </c>
      <c r="AC97">
        <f t="shared" si="3"/>
        <v>18.610315172846015</v>
      </c>
      <c r="AD97">
        <f t="shared" si="4"/>
        <v>2196.9033958802511</v>
      </c>
      <c r="AE97">
        <f>'IDT-1'!F97</f>
        <v>0</v>
      </c>
      <c r="AF97" s="24"/>
      <c r="AG97">
        <f t="shared" si="5"/>
        <v>2196.9033958802511</v>
      </c>
      <c r="AI97" s="34">
        <f>PXIL!J97</f>
        <v>0</v>
      </c>
      <c r="AJ97" s="34">
        <f>PXIL!P97</f>
        <v>0</v>
      </c>
      <c r="AK97" s="34">
        <f>RTM_IEX!J97</f>
        <v>56.59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3.7582409999999999</v>
      </c>
      <c r="E98">
        <f>GT_NG!T98</f>
        <v>10.577765140744953</v>
      </c>
      <c r="F98">
        <f>GT_Spot!T98</f>
        <v>0</v>
      </c>
      <c r="G98">
        <f>PPCL_NG!T98</f>
        <v>56.06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123.98895371503312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682.82576154295964</v>
      </c>
      <c r="P98" s="36">
        <v>75.327129082663205</v>
      </c>
      <c r="Q98" s="36">
        <v>26.74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459.98999999999995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151.27000000000001</v>
      </c>
      <c r="Z98" s="34">
        <f>IEX!P98</f>
        <v>0</v>
      </c>
      <c r="AA98" s="75">
        <f>STOA!J98</f>
        <v>498.35999999999996</v>
      </c>
      <c r="AB98" s="75">
        <f>-STOA!P98</f>
        <v>0</v>
      </c>
      <c r="AC98">
        <f t="shared" si="3"/>
        <v>18.602515104154701</v>
      </c>
      <c r="AD98">
        <f t="shared" si="4"/>
        <v>2195.9826163428334</v>
      </c>
      <c r="AE98">
        <f>'IDT-1'!F98</f>
        <v>0</v>
      </c>
      <c r="AF98" s="24"/>
      <c r="AG98">
        <f t="shared" si="5"/>
        <v>2195.9826163428334</v>
      </c>
      <c r="AI98" s="34">
        <f>PXIL!J98</f>
        <v>0</v>
      </c>
      <c r="AJ98" s="34">
        <f>PXIL!P98</f>
        <v>0</v>
      </c>
      <c r="AK98" s="34">
        <f>RTM_IEX!J98</f>
        <v>56.08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8.9493677999999882E-2</v>
      </c>
      <c r="E99">
        <f t="shared" si="6"/>
        <v>0.24470639264438676</v>
      </c>
      <c r="F99">
        <f t="shared" si="6"/>
        <v>0</v>
      </c>
      <c r="G99">
        <f t="shared" si="6"/>
        <v>1.3329250000000017</v>
      </c>
      <c r="H99">
        <f t="shared" si="6"/>
        <v>0</v>
      </c>
      <c r="I99">
        <f t="shared" si="6"/>
        <v>1.6705747431740912</v>
      </c>
      <c r="J99">
        <f t="shared" si="6"/>
        <v>0</v>
      </c>
      <c r="K99">
        <f t="shared" si="6"/>
        <v>1.0441683340499548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16.484059471483736</v>
      </c>
      <c r="P99" s="36">
        <f t="shared" si="6"/>
        <v>1.4830744636272959</v>
      </c>
      <c r="Q99" s="36">
        <f t="shared" si="6"/>
        <v>0.48898000000000019</v>
      </c>
      <c r="R99" s="38">
        <f>SUM(R3:R98)/4000</f>
        <v>0.2050800000000001</v>
      </c>
      <c r="S99" s="38">
        <f t="shared" si="6"/>
        <v>0</v>
      </c>
      <c r="T99" s="37">
        <f t="shared" si="6"/>
        <v>0.84365750000000039</v>
      </c>
      <c r="U99" s="37">
        <f t="shared" si="6"/>
        <v>11.192017415499986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2.4415550000000001</v>
      </c>
      <c r="Z99" s="34">
        <f t="shared" si="6"/>
        <v>0</v>
      </c>
      <c r="AA99" s="75">
        <f t="shared" si="6"/>
        <v>9.7316175000000023</v>
      </c>
      <c r="AB99" s="75">
        <f t="shared" si="6"/>
        <v>0</v>
      </c>
      <c r="AC99">
        <f t="shared" si="6"/>
        <v>0.40817400687476296</v>
      </c>
      <c r="AD99">
        <f t="shared" si="6"/>
        <v>46.343712991604704</v>
      </c>
      <c r="AE99">
        <f t="shared" si="6"/>
        <v>0</v>
      </c>
      <c r="AG99">
        <f t="shared" si="6"/>
        <v>46.343712991604704</v>
      </c>
      <c r="AI99">
        <f t="shared" si="6"/>
        <v>0</v>
      </c>
      <c r="AJ99">
        <f t="shared" si="6"/>
        <v>0</v>
      </c>
      <c r="AK99">
        <f t="shared" si="6"/>
        <v>0.41622499999999996</v>
      </c>
      <c r="AL99">
        <f t="shared" si="6"/>
        <v>-0.91624749999999999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45440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0.60701400000000005</v>
      </c>
      <c r="E3">
        <f>GT_NG!S3</f>
        <v>2.1061750073163594</v>
      </c>
      <c r="F3">
        <f>GT_Spot!S3</f>
        <v>0</v>
      </c>
      <c r="G3">
        <f>PPCL_NG!S3</f>
        <v>87.329999999999984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90.15301541326788</v>
      </c>
      <c r="P3" s="36">
        <v>0</v>
      </c>
      <c r="Q3" s="36">
        <v>0</v>
      </c>
      <c r="R3" s="38">
        <v>0</v>
      </c>
      <c r="S3" s="38">
        <v>7.6749999999999998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-65</v>
      </c>
      <c r="AA3" s="75">
        <f>STOA!K3</f>
        <v>111.81</v>
      </c>
      <c r="AB3" s="75">
        <f>-STOA!Q3</f>
        <v>0</v>
      </c>
      <c r="AC3">
        <f>SUMIF(B3:AB3,"&gt;0")*$AC$2-SUMIF(B3:AB3,"&lt;0")*($AC$2/(1-$AC$2))+SUMIF(AI3:AR3,"&gt;0")*$AC$2-SUMIF(AI3:AR3,"&lt;0")*($AC$2/(1-$AC$2))</f>
        <v>3.4758586509534477</v>
      </c>
      <c r="AD3">
        <f>SUM(B3:AB3,AI3:AV3)-AC3</f>
        <v>229.55443369588363</v>
      </c>
      <c r="AE3">
        <f>'IDT-1'!E3</f>
        <v>0</v>
      </c>
      <c r="AF3" s="24"/>
      <c r="AG3">
        <f>SUM(AD3:AF3)</f>
        <v>229.55443369588363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0.60701400000000005</v>
      </c>
      <c r="E4">
        <f>GT_NG!S4</f>
        <v>2.1061750073163594</v>
      </c>
      <c r="F4">
        <f>GT_Spot!S4</f>
        <v>0</v>
      </c>
      <c r="G4">
        <f>PPCL_NG!S4</f>
        <v>87.329999999999984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90.153016273386001</v>
      </c>
      <c r="P4" s="36">
        <v>0</v>
      </c>
      <c r="Q4" s="36">
        <v>0</v>
      </c>
      <c r="R4" s="38">
        <v>0</v>
      </c>
      <c r="S4" s="38">
        <v>7.6749999999999998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-65</v>
      </c>
      <c r="AA4" s="75">
        <f>STOA!K4</f>
        <v>111.81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3.4758586581784399</v>
      </c>
      <c r="AD4">
        <f t="shared" ref="AD4:AD67" si="1">SUM(B4:AB4,AI4:AV4)-AC4</f>
        <v>229.55443454877675</v>
      </c>
      <c r="AE4">
        <f>'IDT-1'!E4</f>
        <v>0</v>
      </c>
      <c r="AF4" s="24"/>
      <c r="AG4">
        <f t="shared" ref="AG4:AG67" si="2">SUM(AD4:AF4)</f>
        <v>229.55443454877675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0.60701400000000005</v>
      </c>
      <c r="E5">
        <f>GT_NG!S5</f>
        <v>2.1061750073163594</v>
      </c>
      <c r="F5">
        <f>GT_Spot!S5</f>
        <v>0</v>
      </c>
      <c r="G5">
        <f>PPCL_NG!S5</f>
        <v>87.329999999999984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90.153016273386001</v>
      </c>
      <c r="P5" s="36">
        <v>0</v>
      </c>
      <c r="Q5" s="36">
        <v>0</v>
      </c>
      <c r="R5" s="38">
        <v>0</v>
      </c>
      <c r="S5" s="38">
        <v>7.6749999999999998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-65</v>
      </c>
      <c r="AA5" s="75">
        <f>STOA!K5</f>
        <v>111.81</v>
      </c>
      <c r="AB5" s="75">
        <f>-STOA!Q5</f>
        <v>0</v>
      </c>
      <c r="AC5">
        <f t="shared" si="0"/>
        <v>3.5182144468028849</v>
      </c>
      <c r="AD5">
        <f t="shared" si="1"/>
        <v>224.51207876015232</v>
      </c>
      <c r="AE5">
        <f>'IDT-1'!E5</f>
        <v>0</v>
      </c>
      <c r="AF5" s="24"/>
      <c r="AG5">
        <f t="shared" si="2"/>
        <v>224.51207876015232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0.60701400000000005</v>
      </c>
      <c r="E6">
        <f>GT_NG!S6</f>
        <v>2.1061750073163594</v>
      </c>
      <c r="F6">
        <f>GT_Spot!S6</f>
        <v>0</v>
      </c>
      <c r="G6">
        <f>PPCL_NG!S6</f>
        <v>87.329999999999984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90.153016273386001</v>
      </c>
      <c r="P6" s="36">
        <v>0</v>
      </c>
      <c r="Q6" s="36">
        <v>0</v>
      </c>
      <c r="R6" s="38">
        <v>0</v>
      </c>
      <c r="S6" s="38">
        <v>7.6749999999999998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-65</v>
      </c>
      <c r="AA6" s="75">
        <f>STOA!K6</f>
        <v>111.81</v>
      </c>
      <c r="AB6" s="75">
        <f>-STOA!Q6</f>
        <v>0</v>
      </c>
      <c r="AC6">
        <f t="shared" si="0"/>
        <v>3.5182144468028849</v>
      </c>
      <c r="AD6">
        <f t="shared" si="1"/>
        <v>224.51207876015232</v>
      </c>
      <c r="AE6">
        <f>'IDT-1'!E6</f>
        <v>0</v>
      </c>
      <c r="AF6" s="24"/>
      <c r="AG6">
        <f t="shared" si="2"/>
        <v>224.51207876015232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0.60701400000000005</v>
      </c>
      <c r="E7">
        <f>GT_NG!S7</f>
        <v>2.1061750073163594</v>
      </c>
      <c r="F7">
        <f>GT_Spot!S7</f>
        <v>0</v>
      </c>
      <c r="G7">
        <f>PPCL_NG!S7</f>
        <v>87.329999999999984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90.162644090588529</v>
      </c>
      <c r="P7" s="36">
        <v>0</v>
      </c>
      <c r="Q7" s="36">
        <v>0</v>
      </c>
      <c r="R7" s="38">
        <v>0</v>
      </c>
      <c r="S7" s="38">
        <v>7.6749999999999998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111.81</v>
      </c>
      <c r="AB7" s="75">
        <f>-STOA!Q7</f>
        <v>0</v>
      </c>
      <c r="AC7">
        <f t="shared" si="0"/>
        <v>3.5437087936420535</v>
      </c>
      <c r="AD7">
        <f t="shared" si="1"/>
        <v>221.49621223051571</v>
      </c>
      <c r="AE7">
        <f>'IDT-1'!E7</f>
        <v>0</v>
      </c>
      <c r="AF7" s="24"/>
      <c r="AG7">
        <f t="shared" si="2"/>
        <v>221.49621223051571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-98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0.60701400000000005</v>
      </c>
      <c r="E8">
        <f>GT_NG!S8</f>
        <v>2.1061750073163594</v>
      </c>
      <c r="F8">
        <f>GT_Spot!S8</f>
        <v>0</v>
      </c>
      <c r="G8">
        <f>PPCL_NG!S8</f>
        <v>87.329999999999984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90.393188464962279</v>
      </c>
      <c r="P8" s="36">
        <v>0</v>
      </c>
      <c r="Q8" s="36">
        <v>0</v>
      </c>
      <c r="R8" s="38">
        <v>0</v>
      </c>
      <c r="S8" s="38">
        <v>7.6749999999999998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111.81</v>
      </c>
      <c r="AB8" s="75">
        <f>-STOA!Q8</f>
        <v>0</v>
      </c>
      <c r="AC8">
        <f t="shared" si="0"/>
        <v>3.5456453663867933</v>
      </c>
      <c r="AD8">
        <f t="shared" si="1"/>
        <v>221.72482003214475</v>
      </c>
      <c r="AE8">
        <f>'IDT-1'!E8</f>
        <v>0</v>
      </c>
      <c r="AF8" s="24"/>
      <c r="AG8">
        <f t="shared" si="2"/>
        <v>221.72482003214475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-98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0.60701400000000005</v>
      </c>
      <c r="E9">
        <f>GT_NG!S9</f>
        <v>2.1061750073163594</v>
      </c>
      <c r="F9">
        <f>GT_Spot!S9</f>
        <v>0</v>
      </c>
      <c r="G9">
        <f>PPCL_NG!S9</f>
        <v>87.329999999999984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88.204529007840478</v>
      </c>
      <c r="P9" s="36">
        <v>0</v>
      </c>
      <c r="Q9" s="36">
        <v>0</v>
      </c>
      <c r="R9" s="38">
        <v>0</v>
      </c>
      <c r="S9" s="38">
        <v>7.6749999999999998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111.81</v>
      </c>
      <c r="AB9" s="75">
        <f>-STOA!Q9</f>
        <v>0</v>
      </c>
      <c r="AC9">
        <f t="shared" si="0"/>
        <v>3.52726062694697</v>
      </c>
      <c r="AD9">
        <f t="shared" si="1"/>
        <v>219.55454531446273</v>
      </c>
      <c r="AE9">
        <f>'IDT-1'!E9</f>
        <v>0</v>
      </c>
      <c r="AF9" s="24"/>
      <c r="AG9">
        <f t="shared" si="2"/>
        <v>219.55454531446273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-38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0.60701400000000005</v>
      </c>
      <c r="E10">
        <f>GT_NG!S10</f>
        <v>2.1061750073163594</v>
      </c>
      <c r="F10">
        <f>GT_Spot!S10</f>
        <v>0</v>
      </c>
      <c r="G10">
        <f>PPCL_NG!S10</f>
        <v>87.329999999999984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86.424544207401567</v>
      </c>
      <c r="P10" s="36">
        <v>0</v>
      </c>
      <c r="Q10" s="36">
        <v>0</v>
      </c>
      <c r="R10" s="38">
        <v>0</v>
      </c>
      <c r="S10" s="38">
        <v>7.6749999999999998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111.81</v>
      </c>
      <c r="AB10" s="75">
        <f>-STOA!Q10</f>
        <v>0</v>
      </c>
      <c r="AC10">
        <f t="shared" si="0"/>
        <v>3.512308754623283</v>
      </c>
      <c r="AD10">
        <f t="shared" si="1"/>
        <v>217.7895123863475</v>
      </c>
      <c r="AE10">
        <f>'IDT-1'!E10</f>
        <v>0</v>
      </c>
      <c r="AF10" s="24"/>
      <c r="AG10">
        <f t="shared" si="2"/>
        <v>217.7895123863475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-38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0.60701400000000005</v>
      </c>
      <c r="E11">
        <f>GT_NG!S11</f>
        <v>2.1061750073163594</v>
      </c>
      <c r="F11">
        <f>GT_Spot!S11</f>
        <v>0</v>
      </c>
      <c r="G11">
        <f>PPCL_NG!S11</f>
        <v>87.329999999999984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81.304496702894127</v>
      </c>
      <c r="P11" s="36">
        <v>0</v>
      </c>
      <c r="Q11" s="36">
        <v>0</v>
      </c>
      <c r="R11" s="38">
        <v>0</v>
      </c>
      <c r="S11" s="38">
        <v>0.94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-40</v>
      </c>
      <c r="AA11" s="75">
        <f>STOA!K11</f>
        <v>111.81</v>
      </c>
      <c r="AB11" s="75">
        <f>-STOA!Q11</f>
        <v>0</v>
      </c>
      <c r="AC11">
        <f t="shared" si="0"/>
        <v>3.3873128824107535</v>
      </c>
      <c r="AD11">
        <f t="shared" si="1"/>
        <v>209.05946075405262</v>
      </c>
      <c r="AE11">
        <f>'IDT-1'!E11</f>
        <v>0</v>
      </c>
      <c r="AF11" s="24"/>
      <c r="AG11">
        <f t="shared" si="2"/>
        <v>209.05946075405262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0.60701400000000005</v>
      </c>
      <c r="E12">
        <f>GT_NG!S12</f>
        <v>2.1061750073163594</v>
      </c>
      <c r="F12">
        <f>GT_Spot!S12</f>
        <v>0</v>
      </c>
      <c r="G12">
        <f>PPCL_NG!S12</f>
        <v>87.329999999999984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81.324366352978345</v>
      </c>
      <c r="P12" s="36">
        <v>0</v>
      </c>
      <c r="Q12" s="36">
        <v>0</v>
      </c>
      <c r="R12" s="38">
        <v>0</v>
      </c>
      <c r="S12" s="38">
        <v>0.94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-40</v>
      </c>
      <c r="AA12" s="75">
        <f>STOA!K12</f>
        <v>111.81</v>
      </c>
      <c r="AB12" s="75">
        <f>-STOA!Q12</f>
        <v>0</v>
      </c>
      <c r="AC12">
        <f t="shared" si="0"/>
        <v>3.3874797874714604</v>
      </c>
      <c r="AD12">
        <f t="shared" si="1"/>
        <v>209.07916349907609</v>
      </c>
      <c r="AE12">
        <f>'IDT-1'!E12</f>
        <v>0</v>
      </c>
      <c r="AF12" s="24"/>
      <c r="AG12">
        <f t="shared" si="2"/>
        <v>209.07916349907609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-55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0.60701400000000005</v>
      </c>
      <c r="E13">
        <f>GT_NG!S13</f>
        <v>2.1054307648564117</v>
      </c>
      <c r="F13">
        <f>GT_Spot!S13</f>
        <v>0</v>
      </c>
      <c r="G13">
        <f>PPCL_NG!S13</f>
        <v>87.329999999999984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81.313517345205497</v>
      </c>
      <c r="P13" s="36">
        <v>0</v>
      </c>
      <c r="Q13" s="36">
        <v>0</v>
      </c>
      <c r="R13" s="38">
        <v>0</v>
      </c>
      <c r="S13" s="38">
        <v>0.94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-40</v>
      </c>
      <c r="AA13" s="75">
        <f>STOA!K13</f>
        <v>111.81</v>
      </c>
      <c r="AB13" s="75">
        <f>-STOA!Q13</f>
        <v>0</v>
      </c>
      <c r="AC13">
        <f t="shared" si="0"/>
        <v>3.3873824041695051</v>
      </c>
      <c r="AD13">
        <f t="shared" si="1"/>
        <v>209.06766763214529</v>
      </c>
      <c r="AE13">
        <f>'IDT-1'!E13</f>
        <v>0</v>
      </c>
      <c r="AF13" s="24"/>
      <c r="AG13">
        <f t="shared" si="2"/>
        <v>209.06766763214529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0.60701400000000005</v>
      </c>
      <c r="E14">
        <f>GT_NG!S14</f>
        <v>2.1054307648564117</v>
      </c>
      <c r="F14">
        <f>GT_Spot!S14</f>
        <v>0</v>
      </c>
      <c r="G14">
        <f>PPCL_NG!S14</f>
        <v>87.329999999999984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62.463455750299929</v>
      </c>
      <c r="P14" s="36">
        <v>0</v>
      </c>
      <c r="Q14" s="36">
        <v>0</v>
      </c>
      <c r="R14" s="38">
        <v>0</v>
      </c>
      <c r="S14" s="38">
        <v>0.94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-40</v>
      </c>
      <c r="AA14" s="75">
        <f>STOA!K14</f>
        <v>111.81</v>
      </c>
      <c r="AB14" s="75">
        <f>-STOA!Q14</f>
        <v>0</v>
      </c>
      <c r="AC14">
        <f t="shared" si="0"/>
        <v>3.2290418867722983</v>
      </c>
      <c r="AD14">
        <f t="shared" si="1"/>
        <v>190.3759465546369</v>
      </c>
      <c r="AE14">
        <f>'IDT-1'!E14</f>
        <v>0</v>
      </c>
      <c r="AF14" s="24"/>
      <c r="AG14">
        <f t="shared" si="2"/>
        <v>190.3759465546369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-55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0.60701400000000005</v>
      </c>
      <c r="E15">
        <f>GT_NG!S15</f>
        <v>2.1054307648564117</v>
      </c>
      <c r="F15">
        <f>GT_Spot!S15</f>
        <v>0</v>
      </c>
      <c r="G15">
        <f>PPCL_NG!S15</f>
        <v>87.329999999999984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60.774606042653105</v>
      </c>
      <c r="P15" s="36">
        <v>0</v>
      </c>
      <c r="Q15" s="36">
        <v>0</v>
      </c>
      <c r="R15" s="38">
        <v>0</v>
      </c>
      <c r="S15" s="38">
        <v>0.94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-40</v>
      </c>
      <c r="AA15" s="75">
        <f>STOA!K15</f>
        <v>111.81</v>
      </c>
      <c r="AB15" s="75">
        <f>-STOA!Q15</f>
        <v>0</v>
      </c>
      <c r="AC15">
        <f t="shared" si="0"/>
        <v>3.1386151297040636</v>
      </c>
      <c r="AD15">
        <f t="shared" si="1"/>
        <v>197.77752360405833</v>
      </c>
      <c r="AE15">
        <f>'IDT-1'!E15</f>
        <v>0</v>
      </c>
      <c r="AF15" s="24"/>
      <c r="AG15">
        <f t="shared" si="2"/>
        <v>197.77752360405833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-46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0.60701400000000005</v>
      </c>
      <c r="E16">
        <f>GT_NG!S16</f>
        <v>2.1054307648564117</v>
      </c>
      <c r="F16">
        <f>GT_Spot!S16</f>
        <v>0</v>
      </c>
      <c r="G16">
        <f>PPCL_NG!S16</f>
        <v>87.329999999999984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60.262834338956097</v>
      </c>
      <c r="P16" s="36">
        <v>0</v>
      </c>
      <c r="Q16" s="36">
        <v>0</v>
      </c>
      <c r="R16" s="38">
        <v>0</v>
      </c>
      <c r="S16" s="38">
        <v>0.94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-40</v>
      </c>
      <c r="AA16" s="75">
        <f>STOA!K16</f>
        <v>111.81</v>
      </c>
      <c r="AB16" s="75">
        <f>-STOA!Q16</f>
        <v>0</v>
      </c>
      <c r="AC16">
        <f t="shared" si="0"/>
        <v>3.1512585628427869</v>
      </c>
      <c r="AD16">
        <f t="shared" si="1"/>
        <v>195.25310846722257</v>
      </c>
      <c r="AE16">
        <f>'IDT-1'!E16</f>
        <v>0</v>
      </c>
      <c r="AF16" s="24"/>
      <c r="AG16">
        <f t="shared" si="2"/>
        <v>195.25310846722257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0.60701400000000005</v>
      </c>
      <c r="E17">
        <f>GT_NG!S17</f>
        <v>2.1054307648564117</v>
      </c>
      <c r="F17">
        <f>GT_Spot!S17</f>
        <v>0</v>
      </c>
      <c r="G17">
        <f>PPCL_NG!S17</f>
        <v>87.329999999999984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60.25004001088115</v>
      </c>
      <c r="P17" s="36">
        <v>0</v>
      </c>
      <c r="Q17" s="36">
        <v>0</v>
      </c>
      <c r="R17" s="38">
        <v>0</v>
      </c>
      <c r="S17" s="38">
        <v>0.94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-40</v>
      </c>
      <c r="AA17" s="75">
        <f>STOA!K17</f>
        <v>111.81</v>
      </c>
      <c r="AB17" s="75">
        <f>-STOA!Q17</f>
        <v>0</v>
      </c>
      <c r="AC17">
        <f t="shared" si="0"/>
        <v>3.1680934059367356</v>
      </c>
      <c r="AD17">
        <f t="shared" si="1"/>
        <v>193.22347929605368</v>
      </c>
      <c r="AE17">
        <f>'IDT-1'!E17</f>
        <v>0</v>
      </c>
      <c r="AF17" s="24"/>
      <c r="AG17">
        <f t="shared" si="2"/>
        <v>193.22347929605368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0.60701400000000005</v>
      </c>
      <c r="E18">
        <f>GT_NG!S18</f>
        <v>2.1054307648564117</v>
      </c>
      <c r="F18">
        <f>GT_Spot!S18</f>
        <v>0</v>
      </c>
      <c r="G18">
        <f>PPCL_NG!S18</f>
        <v>87.329999999999984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59.152289109026881</v>
      </c>
      <c r="P18" s="36">
        <v>0</v>
      </c>
      <c r="Q18" s="36">
        <v>0</v>
      </c>
      <c r="R18" s="38">
        <v>0</v>
      </c>
      <c r="S18" s="38">
        <v>0.94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-40</v>
      </c>
      <c r="AA18" s="75">
        <f>STOA!K18</f>
        <v>111.81</v>
      </c>
      <c r="AB18" s="75">
        <f>-STOA!Q18</f>
        <v>0</v>
      </c>
      <c r="AC18">
        <f t="shared" si="0"/>
        <v>3.1504011406362702</v>
      </c>
      <c r="AD18">
        <f t="shared" si="1"/>
        <v>193.1434206594999</v>
      </c>
      <c r="AE18">
        <f>'IDT-1'!E18</f>
        <v>0</v>
      </c>
      <c r="AF18" s="24"/>
      <c r="AG18">
        <f t="shared" si="2"/>
        <v>193.1434206594999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0.60701400000000005</v>
      </c>
      <c r="E19">
        <f>GT_NG!S19</f>
        <v>2.1054307648564117</v>
      </c>
      <c r="F19">
        <f>GT_Spot!S19</f>
        <v>0</v>
      </c>
      <c r="G19">
        <f>PPCL_NG!S19</f>
        <v>87.329999999999984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55.677357811209959</v>
      </c>
      <c r="P19" s="36">
        <v>0</v>
      </c>
      <c r="Q19" s="36">
        <v>0</v>
      </c>
      <c r="R19" s="38">
        <v>0</v>
      </c>
      <c r="S19" s="38">
        <v>0.94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111.81</v>
      </c>
      <c r="AB19" s="75">
        <f>-STOA!Q19</f>
        <v>0</v>
      </c>
      <c r="AC19">
        <f t="shared" si="0"/>
        <v>3.1127405600097191</v>
      </c>
      <c r="AD19">
        <f t="shared" si="1"/>
        <v>190.70614994230951</v>
      </c>
      <c r="AE19">
        <f>'IDT-1'!E19</f>
        <v>0</v>
      </c>
      <c r="AF19" s="24"/>
      <c r="AG19">
        <f t="shared" si="2"/>
        <v>190.70614994230951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-48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0.60701400000000005</v>
      </c>
      <c r="E20">
        <f>GT_NG!S20</f>
        <v>2.1054307648564117</v>
      </c>
      <c r="F20">
        <f>GT_Spot!S20</f>
        <v>0</v>
      </c>
      <c r="G20">
        <f>PPCL_NG!S20</f>
        <v>87.329999999999984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55.677467982392301</v>
      </c>
      <c r="P20" s="36">
        <v>0</v>
      </c>
      <c r="Q20" s="36">
        <v>0</v>
      </c>
      <c r="R20" s="38">
        <v>0</v>
      </c>
      <c r="S20" s="38">
        <v>0.94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111.81</v>
      </c>
      <c r="AB20" s="75">
        <f>-STOA!Q20</f>
        <v>0</v>
      </c>
      <c r="AC20">
        <f t="shared" si="0"/>
        <v>3.1127414854476507</v>
      </c>
      <c r="AD20">
        <f t="shared" si="1"/>
        <v>190.70625918805393</v>
      </c>
      <c r="AE20">
        <f>'IDT-1'!E20</f>
        <v>0</v>
      </c>
      <c r="AF20" s="24"/>
      <c r="AG20">
        <f t="shared" si="2"/>
        <v>190.70625918805393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-48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0.60701400000000005</v>
      </c>
      <c r="E21">
        <f>GT_NG!S21</f>
        <v>2.1054307648564117</v>
      </c>
      <c r="F21">
        <f>GT_Spot!S21</f>
        <v>0</v>
      </c>
      <c r="G21">
        <f>PPCL_NG!S21</f>
        <v>87.329999999999984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55.677455496742638</v>
      </c>
      <c r="P21" s="36">
        <v>0</v>
      </c>
      <c r="Q21" s="36">
        <v>0</v>
      </c>
      <c r="R21" s="38">
        <v>0</v>
      </c>
      <c r="S21" s="38">
        <v>0.94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111.81</v>
      </c>
      <c r="AB21" s="75">
        <f>-STOA!Q21</f>
        <v>0</v>
      </c>
      <c r="AC21">
        <f t="shared" si="0"/>
        <v>3.1466260114677502</v>
      </c>
      <c r="AD21">
        <f t="shared" si="1"/>
        <v>186.67236217638415</v>
      </c>
      <c r="AE21">
        <f>'IDT-1'!E21</f>
        <v>0</v>
      </c>
      <c r="AF21" s="24"/>
      <c r="AG21">
        <f t="shared" si="2"/>
        <v>186.67236217638415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-52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0.60701400000000005</v>
      </c>
      <c r="E22">
        <f>GT_NG!S22</f>
        <v>2.1054307648564117</v>
      </c>
      <c r="F22">
        <f>GT_Spot!S22</f>
        <v>0</v>
      </c>
      <c r="G22">
        <f>PPCL_NG!S22</f>
        <v>87.329999999999984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55.677447861668654</v>
      </c>
      <c r="P22" s="36">
        <v>0</v>
      </c>
      <c r="Q22" s="36">
        <v>0</v>
      </c>
      <c r="R22" s="38">
        <v>0</v>
      </c>
      <c r="S22" s="38">
        <v>0.94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111.81</v>
      </c>
      <c r="AB22" s="75">
        <f>-STOA!Q22</f>
        <v>0</v>
      </c>
      <c r="AC22">
        <f t="shared" si="0"/>
        <v>3.1974528936824629</v>
      </c>
      <c r="AD22">
        <f t="shared" si="1"/>
        <v>180.62152765909548</v>
      </c>
      <c r="AE22">
        <f>'IDT-1'!E22</f>
        <v>0</v>
      </c>
      <c r="AF22" s="24"/>
      <c r="AG22">
        <f t="shared" si="2"/>
        <v>180.62152765909548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-58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0.60701400000000005</v>
      </c>
      <c r="E23">
        <f>GT_NG!S23</f>
        <v>2.1054307648564117</v>
      </c>
      <c r="F23">
        <f>GT_Spot!S23</f>
        <v>0</v>
      </c>
      <c r="G23">
        <f>PPCL_NG!S23</f>
        <v>87.329999999999984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56.335965651469095</v>
      </c>
      <c r="P23" s="36">
        <v>0</v>
      </c>
      <c r="Q23" s="36">
        <v>0</v>
      </c>
      <c r="R23" s="38">
        <v>0</v>
      </c>
      <c r="S23" s="38">
        <v>0.94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-19</v>
      </c>
      <c r="AA23" s="75">
        <f>STOA!K23</f>
        <v>111.81</v>
      </c>
      <c r="AB23" s="75">
        <f>-STOA!Q23</f>
        <v>0</v>
      </c>
      <c r="AC23">
        <f t="shared" si="0"/>
        <v>3.2029844431167867</v>
      </c>
      <c r="AD23">
        <f t="shared" si="1"/>
        <v>181.2745138994616</v>
      </c>
      <c r="AE23">
        <f>'IDT-1'!E23</f>
        <v>0</v>
      </c>
      <c r="AF23" s="24"/>
      <c r="AG23">
        <f t="shared" si="2"/>
        <v>181.2745138994616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0.60701400000000005</v>
      </c>
      <c r="E24">
        <f>GT_NG!S24</f>
        <v>2.1054307648564117</v>
      </c>
      <c r="F24">
        <f>GT_Spot!S24</f>
        <v>0</v>
      </c>
      <c r="G24">
        <f>PPCL_NG!S24</f>
        <v>87.329999999999984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56.335965651469095</v>
      </c>
      <c r="P24" s="36">
        <v>0</v>
      </c>
      <c r="Q24" s="36">
        <v>0</v>
      </c>
      <c r="R24" s="38">
        <v>0</v>
      </c>
      <c r="S24" s="38">
        <v>0.94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-35</v>
      </c>
      <c r="AA24" s="75">
        <f>STOA!K24</f>
        <v>111.81</v>
      </c>
      <c r="AB24" s="75">
        <f>-STOA!Q24</f>
        <v>0</v>
      </c>
      <c r="AC24">
        <f t="shared" si="0"/>
        <v>3.1775709699421193</v>
      </c>
      <c r="AD24">
        <f t="shared" si="1"/>
        <v>184.29992737263626</v>
      </c>
      <c r="AE24">
        <f>'IDT-1'!E24</f>
        <v>0</v>
      </c>
      <c r="AF24" s="24"/>
      <c r="AG24">
        <f t="shared" si="2"/>
        <v>184.29992737263626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-60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0.60701400000000005</v>
      </c>
      <c r="E25">
        <f>GT_NG!S25</f>
        <v>2.1054307648564117</v>
      </c>
      <c r="F25">
        <f>GT_Spot!S25</f>
        <v>0</v>
      </c>
      <c r="G25">
        <f>PPCL_NG!S25</f>
        <v>87.329999999999984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55.056536267020419</v>
      </c>
      <c r="P25" s="36">
        <v>0</v>
      </c>
      <c r="Q25" s="36">
        <v>0</v>
      </c>
      <c r="R25" s="38">
        <v>0</v>
      </c>
      <c r="S25" s="38">
        <v>0.94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-29</v>
      </c>
      <c r="AA25" s="75">
        <f>STOA!K25</f>
        <v>111.81</v>
      </c>
      <c r="AB25" s="75">
        <f>-STOA!Q25</f>
        <v>0</v>
      </c>
      <c r="AC25">
        <f t="shared" si="0"/>
        <v>3.115996816763416</v>
      </c>
      <c r="AD25">
        <f t="shared" si="1"/>
        <v>189.08207214136627</v>
      </c>
      <c r="AE25">
        <f>'IDT-1'!E25</f>
        <v>0</v>
      </c>
      <c r="AF25" s="24"/>
      <c r="AG25">
        <f t="shared" si="2"/>
        <v>189.08207214136627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-60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0.60701400000000005</v>
      </c>
      <c r="E26">
        <f>GT_NG!S26</f>
        <v>2.1054307648564117</v>
      </c>
      <c r="F26">
        <f>GT_Spot!S26</f>
        <v>0</v>
      </c>
      <c r="G26">
        <f>PPCL_NG!S26</f>
        <v>87.329999999999984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54.397922406455081</v>
      </c>
      <c r="P26" s="36">
        <v>0</v>
      </c>
      <c r="Q26" s="36">
        <v>0</v>
      </c>
      <c r="R26" s="38">
        <v>0</v>
      </c>
      <c r="S26" s="38">
        <v>0.94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-19</v>
      </c>
      <c r="AA26" s="75">
        <f>STOA!K26</f>
        <v>111.81</v>
      </c>
      <c r="AB26" s="75">
        <f>-STOA!Q26</f>
        <v>0</v>
      </c>
      <c r="AC26">
        <f t="shared" si="0"/>
        <v>3.0257528830857767</v>
      </c>
      <c r="AD26">
        <f t="shared" si="1"/>
        <v>198.5137022144786</v>
      </c>
      <c r="AE26">
        <f>'IDT-1'!E26</f>
        <v>0</v>
      </c>
      <c r="AF26" s="24"/>
      <c r="AG26">
        <f t="shared" si="2"/>
        <v>198.5137022144786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-60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0.60701400000000005</v>
      </c>
      <c r="E27">
        <f>GT_NG!S27</f>
        <v>2.1054307648564117</v>
      </c>
      <c r="F27">
        <f>GT_Spot!S27</f>
        <v>0</v>
      </c>
      <c r="G27">
        <f>PPCL_NG!S27</f>
        <v>87.329999999999984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53.680168118033265</v>
      </c>
      <c r="P27" s="36">
        <v>0</v>
      </c>
      <c r="Q27" s="36">
        <v>0</v>
      </c>
      <c r="R27" s="38">
        <v>0</v>
      </c>
      <c r="S27" s="38">
        <v>0.94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-17</v>
      </c>
      <c r="AA27" s="75">
        <f>STOA!K27</f>
        <v>111.81</v>
      </c>
      <c r="AB27" s="75">
        <f>-STOA!Q27</f>
        <v>0</v>
      </c>
      <c r="AC27">
        <f t="shared" si="0"/>
        <v>3.1891469015608149</v>
      </c>
      <c r="AD27">
        <f t="shared" si="1"/>
        <v>177.63255390758175</v>
      </c>
      <c r="AE27">
        <f>'IDT-1'!E27</f>
        <v>0</v>
      </c>
      <c r="AF27" s="24"/>
      <c r="AG27">
        <f t="shared" si="2"/>
        <v>177.63255390758175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-82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0.60701400000000005</v>
      </c>
      <c r="E28">
        <f>GT_NG!S28</f>
        <v>2.1054307648564117</v>
      </c>
      <c r="F28">
        <f>GT_Spot!S28</f>
        <v>0</v>
      </c>
      <c r="G28">
        <f>PPCL_NG!S28</f>
        <v>87.329999999999984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53.936053925505846</v>
      </c>
      <c r="P28" s="36">
        <v>0</v>
      </c>
      <c r="Q28" s="36">
        <v>0</v>
      </c>
      <c r="R28" s="38">
        <v>0</v>
      </c>
      <c r="S28" s="38">
        <v>0.94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-16</v>
      </c>
      <c r="AA28" s="75">
        <f>STOA!K28</f>
        <v>111.81</v>
      </c>
      <c r="AB28" s="75">
        <f>-STOA!Q28</f>
        <v>0</v>
      </c>
      <c r="AC28">
        <f t="shared" si="0"/>
        <v>3.1743540268938064</v>
      </c>
      <c r="AD28">
        <f t="shared" si="1"/>
        <v>179.90323258972131</v>
      </c>
      <c r="AE28">
        <f>'IDT-1'!E28</f>
        <v>0</v>
      </c>
      <c r="AF28" s="24"/>
      <c r="AG28">
        <f t="shared" si="2"/>
        <v>179.90323258972131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-81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0.60701400000000005</v>
      </c>
      <c r="E29">
        <f>GT_NG!S29</f>
        <v>2.1054307648564117</v>
      </c>
      <c r="F29">
        <f>GT_Spot!S29</f>
        <v>0</v>
      </c>
      <c r="G29">
        <f>PPCL_NG!S29</f>
        <v>87.329999999999984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57.97034476657285</v>
      </c>
      <c r="P29" s="36">
        <v>0</v>
      </c>
      <c r="Q29" s="36">
        <v>0</v>
      </c>
      <c r="R29" s="38">
        <v>0</v>
      </c>
      <c r="S29" s="38">
        <v>0.94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-13</v>
      </c>
      <c r="AA29" s="75">
        <f>STOA!K29</f>
        <v>111.81</v>
      </c>
      <c r="AB29" s="75">
        <f>-STOA!Q29</f>
        <v>0</v>
      </c>
      <c r="AC29">
        <f t="shared" si="0"/>
        <v>3.19977091223388</v>
      </c>
      <c r="AD29">
        <f t="shared" si="1"/>
        <v>184.91210654544824</v>
      </c>
      <c r="AE29">
        <f>'IDT-1'!E29</f>
        <v>0</v>
      </c>
      <c r="AF29" s="24"/>
      <c r="AG29">
        <f t="shared" si="2"/>
        <v>184.91210654544824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-83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0.60701400000000005</v>
      </c>
      <c r="E30">
        <f>GT_NG!S30</f>
        <v>2.1054307648564117</v>
      </c>
      <c r="F30">
        <f>GT_Spot!S30</f>
        <v>0</v>
      </c>
      <c r="G30">
        <f>PPCL_NG!S30</f>
        <v>87.329999999999984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57.97034476657285</v>
      </c>
      <c r="P30" s="36">
        <v>0</v>
      </c>
      <c r="Q30" s="36">
        <v>0</v>
      </c>
      <c r="R30" s="38">
        <v>0</v>
      </c>
      <c r="S30" s="38">
        <v>0.94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-10</v>
      </c>
      <c r="AA30" s="75">
        <f>STOA!K30</f>
        <v>111.81</v>
      </c>
      <c r="AB30" s="75">
        <f>-STOA!Q30</f>
        <v>0</v>
      </c>
      <c r="AC30">
        <f t="shared" si="0"/>
        <v>3.1743574390592131</v>
      </c>
      <c r="AD30">
        <f t="shared" si="1"/>
        <v>187.93752001862291</v>
      </c>
      <c r="AE30">
        <f>'IDT-1'!E30</f>
        <v>0</v>
      </c>
      <c r="AF30" s="24"/>
      <c r="AG30">
        <f t="shared" si="2"/>
        <v>187.93752001862291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-83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0.60701400000000005</v>
      </c>
      <c r="E31">
        <f>GT_NG!S31</f>
        <v>2.1054307648564117</v>
      </c>
      <c r="F31">
        <f>GT_Spot!S31</f>
        <v>0</v>
      </c>
      <c r="G31">
        <f>PPCL_NG!S31</f>
        <v>87.329999999999984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57.97034476657285</v>
      </c>
      <c r="P31" s="36">
        <v>0</v>
      </c>
      <c r="Q31" s="36">
        <v>0</v>
      </c>
      <c r="R31" s="38">
        <v>0</v>
      </c>
      <c r="S31" s="38">
        <v>7.6749999999999998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111.81</v>
      </c>
      <c r="AB31" s="75">
        <f>-STOA!Q31</f>
        <v>0</v>
      </c>
      <c r="AC31">
        <f t="shared" si="0"/>
        <v>3.2139891236094349</v>
      </c>
      <c r="AD31">
        <f t="shared" si="1"/>
        <v>196.6328883340727</v>
      </c>
      <c r="AE31">
        <f>'IDT-1'!E31</f>
        <v>0</v>
      </c>
      <c r="AF31" s="24"/>
      <c r="AG31">
        <f t="shared" si="2"/>
        <v>196.6328883340727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-91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0.60701400000000005</v>
      </c>
      <c r="E32">
        <f>GT_NG!S32</f>
        <v>2.1054307648564117</v>
      </c>
      <c r="F32">
        <f>GT_Spot!S32</f>
        <v>0</v>
      </c>
      <c r="G32">
        <f>PPCL_NG!S32</f>
        <v>87.329999999999984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57.97034476657285</v>
      </c>
      <c r="P32" s="36">
        <v>0</v>
      </c>
      <c r="Q32" s="36">
        <v>0</v>
      </c>
      <c r="R32" s="38">
        <v>0</v>
      </c>
      <c r="S32" s="38">
        <v>7.6749999999999998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111.81</v>
      </c>
      <c r="AB32" s="75">
        <f>-STOA!Q32</f>
        <v>0</v>
      </c>
      <c r="AC32">
        <f t="shared" si="0"/>
        <v>3.1123352309107659</v>
      </c>
      <c r="AD32">
        <f t="shared" si="1"/>
        <v>208.73454222677137</v>
      </c>
      <c r="AE32">
        <f>'IDT-1'!E32</f>
        <v>0</v>
      </c>
      <c r="AF32" s="24"/>
      <c r="AG32">
        <f t="shared" si="2"/>
        <v>208.73454222677137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-79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0.60701400000000005</v>
      </c>
      <c r="E33">
        <f>GT_NG!S33</f>
        <v>2.1054307648564117</v>
      </c>
      <c r="F33">
        <f>GT_Spot!S33</f>
        <v>0</v>
      </c>
      <c r="G33">
        <f>PPCL_NG!S33</f>
        <v>87.329999999999984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59.601635247592014</v>
      </c>
      <c r="P33" s="36">
        <v>0</v>
      </c>
      <c r="Q33" s="36">
        <v>0</v>
      </c>
      <c r="R33" s="38">
        <v>0</v>
      </c>
      <c r="S33" s="38">
        <v>7.6749999999999998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111.81</v>
      </c>
      <c r="AB33" s="75">
        <f>-STOA!Q33</f>
        <v>0</v>
      </c>
      <c r="AC33">
        <f t="shared" si="0"/>
        <v>3.0413264937024365</v>
      </c>
      <c r="AD33">
        <f t="shared" si="1"/>
        <v>220.43684144499886</v>
      </c>
      <c r="AE33">
        <f>'IDT-1'!E33</f>
        <v>0</v>
      </c>
      <c r="AF33" s="24"/>
      <c r="AG33">
        <f t="shared" si="2"/>
        <v>220.43684144499886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-69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0.60701400000000005</v>
      </c>
      <c r="E34">
        <f>GT_NG!S34</f>
        <v>2.1054307648564117</v>
      </c>
      <c r="F34">
        <f>GT_Spot!S34</f>
        <v>0</v>
      </c>
      <c r="G34">
        <f>PPCL_NG!S34</f>
        <v>87.329999999999984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57.971624270596763</v>
      </c>
      <c r="P34" s="36">
        <v>0</v>
      </c>
      <c r="Q34" s="36">
        <v>0</v>
      </c>
      <c r="R34" s="38">
        <v>0</v>
      </c>
      <c r="S34" s="38">
        <v>7.6749999999999998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111.81</v>
      </c>
      <c r="AB34" s="75">
        <f>-STOA!Q34</f>
        <v>0</v>
      </c>
      <c r="AC34">
        <f t="shared" si="0"/>
        <v>2.8413536431253661</v>
      </c>
      <c r="AD34">
        <f t="shared" si="1"/>
        <v>240.99680331858073</v>
      </c>
      <c r="AE34">
        <f>'IDT-1'!E34</f>
        <v>0</v>
      </c>
      <c r="AF34" s="24"/>
      <c r="AG34">
        <f t="shared" si="2"/>
        <v>240.99680331858073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-47.01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0.60701400000000005</v>
      </c>
      <c r="E35">
        <f>GT_NG!S35</f>
        <v>2.1054307648564117</v>
      </c>
      <c r="F35">
        <f>GT_Spot!S35</f>
        <v>0</v>
      </c>
      <c r="G35">
        <f>PPCL_NG!S35</f>
        <v>87.329999999999984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54.960871136026995</v>
      </c>
      <c r="P35" s="36">
        <v>0</v>
      </c>
      <c r="Q35" s="36">
        <v>0</v>
      </c>
      <c r="R35" s="38">
        <v>0</v>
      </c>
      <c r="S35" s="38">
        <v>7.6749999999999998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111.81</v>
      </c>
      <c r="AB35" s="75">
        <f>-STOA!Q35</f>
        <v>0</v>
      </c>
      <c r="AC35">
        <f t="shared" si="0"/>
        <v>2.5904763865811837</v>
      </c>
      <c r="AD35">
        <f t="shared" si="1"/>
        <v>264.86692744055512</v>
      </c>
      <c r="AE35">
        <f>'IDT-1'!E35</f>
        <v>0</v>
      </c>
      <c r="AF35" s="24"/>
      <c r="AG35">
        <f t="shared" si="2"/>
        <v>264.86692744055512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-20.38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0.60701400000000005</v>
      </c>
      <c r="E36">
        <f>GT_NG!S36</f>
        <v>2.1054307648564117</v>
      </c>
      <c r="F36">
        <f>GT_Spot!S36</f>
        <v>0</v>
      </c>
      <c r="G36">
        <f>PPCL_NG!S36</f>
        <v>87.329999999999984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54.960871136026995</v>
      </c>
      <c r="P36" s="36">
        <v>0</v>
      </c>
      <c r="Q36" s="36">
        <v>0</v>
      </c>
      <c r="R36" s="38">
        <v>0</v>
      </c>
      <c r="S36" s="38">
        <v>7.6749999999999998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111.81</v>
      </c>
      <c r="AB36" s="75">
        <f>-STOA!Q36</f>
        <v>0</v>
      </c>
      <c r="AC36">
        <f t="shared" si="0"/>
        <v>2.730589335350849</v>
      </c>
      <c r="AD36">
        <f t="shared" si="1"/>
        <v>248.18681449178544</v>
      </c>
      <c r="AE36">
        <f>'IDT-1'!E36</f>
        <v>0</v>
      </c>
      <c r="AF36" s="24"/>
      <c r="AG36">
        <f t="shared" si="2"/>
        <v>248.18681449178544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-36.92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0.60701400000000005</v>
      </c>
      <c r="E37">
        <f>GT_NG!S37</f>
        <v>2.1054307648564117</v>
      </c>
      <c r="F37">
        <f>GT_Spot!S37</f>
        <v>0</v>
      </c>
      <c r="G37">
        <f>PPCL_NG!S37</f>
        <v>87.329999999999984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54.960871136026995</v>
      </c>
      <c r="P37" s="36">
        <v>0</v>
      </c>
      <c r="Q37" s="36">
        <v>0</v>
      </c>
      <c r="R37" s="38">
        <v>0</v>
      </c>
      <c r="S37" s="38">
        <v>7.6749999999999998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111.81</v>
      </c>
      <c r="AB37" s="75">
        <f>-STOA!Q37</f>
        <v>0</v>
      </c>
      <c r="AC37">
        <f t="shared" si="0"/>
        <v>2.4178341921479447</v>
      </c>
      <c r="AD37">
        <f t="shared" si="1"/>
        <v>285.41956963498836</v>
      </c>
      <c r="AE37">
        <f>'IDT-1'!E37</f>
        <v>0</v>
      </c>
      <c r="AF37" s="24"/>
      <c r="AG37">
        <f t="shared" si="2"/>
        <v>285.41956963498836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0.60701400000000005</v>
      </c>
      <c r="E38">
        <f>GT_NG!S38</f>
        <v>2.1054307648564117</v>
      </c>
      <c r="F38">
        <f>GT_Spot!S38</f>
        <v>0</v>
      </c>
      <c r="G38">
        <f>PPCL_NG!S38</f>
        <v>87.329999999999984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54.960871136026995</v>
      </c>
      <c r="P38" s="36">
        <v>0</v>
      </c>
      <c r="Q38" s="36">
        <v>0</v>
      </c>
      <c r="R38" s="38">
        <v>0</v>
      </c>
      <c r="S38" s="38">
        <v>7.6749999999999998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111.81</v>
      </c>
      <c r="AB38" s="75">
        <f>-STOA!Q38</f>
        <v>0</v>
      </c>
      <c r="AC38">
        <f t="shared" si="0"/>
        <v>2.4178341921479447</v>
      </c>
      <c r="AD38">
        <f t="shared" si="1"/>
        <v>285.41956963498836</v>
      </c>
      <c r="AE38">
        <f>'IDT-1'!E38</f>
        <v>0</v>
      </c>
      <c r="AF38" s="24"/>
      <c r="AG38">
        <f t="shared" si="2"/>
        <v>285.41956963498836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0.59437800000000007</v>
      </c>
      <c r="E39">
        <f>GT_NG!S39</f>
        <v>2.0876883707705427</v>
      </c>
      <c r="F39">
        <f>GT_Spot!S39</f>
        <v>0</v>
      </c>
      <c r="G39">
        <f>PPCL_NG!S39</f>
        <v>87.329999999999984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54.960871136026995</v>
      </c>
      <c r="P39" s="36">
        <v>0</v>
      </c>
      <c r="Q39" s="36">
        <v>0</v>
      </c>
      <c r="R39" s="38">
        <v>0</v>
      </c>
      <c r="S39" s="38">
        <v>7.6749999999999998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111.81</v>
      </c>
      <c r="AB39" s="75">
        <f>-STOA!Q39</f>
        <v>0</v>
      </c>
      <c r="AC39">
        <f t="shared" si="0"/>
        <v>2.8072522689825203</v>
      </c>
      <c r="AD39">
        <f t="shared" si="1"/>
        <v>238.99977316406788</v>
      </c>
      <c r="AE39">
        <f>'IDT-1'!E39</f>
        <v>0</v>
      </c>
      <c r="AF39" s="24"/>
      <c r="AG39">
        <f t="shared" si="2"/>
        <v>238.99977316406788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-46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0.59437800000000007</v>
      </c>
      <c r="E40">
        <f>GT_NG!S40</f>
        <v>2.0876883707705427</v>
      </c>
      <c r="F40">
        <f>GT_Spot!S40</f>
        <v>0</v>
      </c>
      <c r="G40">
        <f>PPCL_NG!S40</f>
        <v>87.329999999999984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54.960871136026995</v>
      </c>
      <c r="P40" s="36">
        <v>0</v>
      </c>
      <c r="Q40" s="36">
        <v>0</v>
      </c>
      <c r="R40" s="38">
        <v>0</v>
      </c>
      <c r="S40" s="38">
        <v>7.6749999999999998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111.81</v>
      </c>
      <c r="AB40" s="75">
        <f>-STOA!Q40</f>
        <v>0</v>
      </c>
      <c r="AC40">
        <f t="shared" si="0"/>
        <v>2.6717137453842952</v>
      </c>
      <c r="AD40">
        <f t="shared" si="1"/>
        <v>255.1353116876661</v>
      </c>
      <c r="AE40">
        <f>'IDT-1'!E40</f>
        <v>0</v>
      </c>
      <c r="AF40" s="24"/>
      <c r="AG40">
        <f t="shared" si="2"/>
        <v>255.1353116876661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0.59437800000000007</v>
      </c>
      <c r="E41">
        <f>GT_NG!S41</f>
        <v>2.088151944528188</v>
      </c>
      <c r="F41">
        <f>GT_Spot!S41</f>
        <v>0</v>
      </c>
      <c r="G41">
        <f>PPCL_NG!S41</f>
        <v>87.329999999999984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80.451590227007955</v>
      </c>
      <c r="P41" s="36">
        <v>0</v>
      </c>
      <c r="Q41" s="36">
        <v>0</v>
      </c>
      <c r="R41" s="38">
        <v>0</v>
      </c>
      <c r="S41" s="38">
        <v>7.6749999999999998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111.81</v>
      </c>
      <c r="AB41" s="75">
        <f>-STOA!Q41</f>
        <v>0</v>
      </c>
      <c r="AC41">
        <f t="shared" si="0"/>
        <v>2.7841857870694309</v>
      </c>
      <c r="AD41">
        <f t="shared" si="1"/>
        <v>292.51402231071961</v>
      </c>
      <c r="AE41">
        <f>'IDT-1'!E41</f>
        <v>0</v>
      </c>
      <c r="AF41" s="24"/>
      <c r="AG41">
        <f t="shared" si="2"/>
        <v>292.51402231071961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-18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0.59437800000000007</v>
      </c>
      <c r="E42">
        <f>GT_NG!S42</f>
        <v>2.088151944528188</v>
      </c>
      <c r="F42">
        <f>GT_Spot!S42</f>
        <v>0</v>
      </c>
      <c r="G42">
        <f>PPCL_NG!S42</f>
        <v>87.329999999999984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80.371511839769369</v>
      </c>
      <c r="P42" s="36">
        <v>0</v>
      </c>
      <c r="Q42" s="36">
        <v>0</v>
      </c>
      <c r="R42" s="38">
        <v>0</v>
      </c>
      <c r="S42" s="38">
        <v>7.6749999999999998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111.81</v>
      </c>
      <c r="AB42" s="75">
        <f>-STOA!Q42</f>
        <v>0</v>
      </c>
      <c r="AC42">
        <f t="shared" si="0"/>
        <v>2.6310322895686236</v>
      </c>
      <c r="AD42">
        <f t="shared" si="1"/>
        <v>310.58709742098182</v>
      </c>
      <c r="AE42">
        <f>'IDT-1'!E42</f>
        <v>0</v>
      </c>
      <c r="AF42" s="24"/>
      <c r="AG42">
        <f t="shared" si="2"/>
        <v>310.58709742098182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0.59437800000000007</v>
      </c>
      <c r="E43">
        <f>GT_NG!S43</f>
        <v>2.088151944528188</v>
      </c>
      <c r="F43">
        <f>GT_Spot!S43</f>
        <v>0</v>
      </c>
      <c r="G43">
        <f>PPCL_NG!S43</f>
        <v>87.329999999999984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80.672499393323292</v>
      </c>
      <c r="P43" s="36">
        <v>0</v>
      </c>
      <c r="Q43" s="36">
        <v>0</v>
      </c>
      <c r="R43" s="38">
        <v>0</v>
      </c>
      <c r="S43" s="38">
        <v>7.6749999999999998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111.81</v>
      </c>
      <c r="AB43" s="75">
        <f>-STOA!Q43</f>
        <v>0</v>
      </c>
      <c r="AC43">
        <f t="shared" si="0"/>
        <v>2.6335605850184765</v>
      </c>
      <c r="AD43">
        <f t="shared" si="1"/>
        <v>310.88555667908588</v>
      </c>
      <c r="AE43">
        <f>'IDT-1'!E43</f>
        <v>0</v>
      </c>
      <c r="AF43" s="24"/>
      <c r="AG43">
        <f t="shared" si="2"/>
        <v>310.88555667908588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0.59437800000000007</v>
      </c>
      <c r="E44">
        <f>GT_NG!S44</f>
        <v>2.088151944528188</v>
      </c>
      <c r="F44">
        <f>GT_Spot!S44</f>
        <v>0</v>
      </c>
      <c r="G44">
        <f>PPCL_NG!S44</f>
        <v>87.329999999999984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80.662593483139972</v>
      </c>
      <c r="P44" s="36">
        <v>0</v>
      </c>
      <c r="Q44" s="36">
        <v>0</v>
      </c>
      <c r="R44" s="38">
        <v>0</v>
      </c>
      <c r="S44" s="38">
        <v>7.6749999999999998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111.81</v>
      </c>
      <c r="AB44" s="75">
        <f>-STOA!Q44</f>
        <v>0</v>
      </c>
      <c r="AC44">
        <f t="shared" si="0"/>
        <v>2.6334773753729368</v>
      </c>
      <c r="AD44">
        <f t="shared" si="1"/>
        <v>310.87573397854811</v>
      </c>
      <c r="AE44">
        <f>'IDT-1'!E44</f>
        <v>0</v>
      </c>
      <c r="AF44" s="24"/>
      <c r="AG44">
        <f t="shared" si="2"/>
        <v>310.87573397854811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0.59437800000000007</v>
      </c>
      <c r="E45">
        <f>GT_NG!S45</f>
        <v>2.0361049140789871</v>
      </c>
      <c r="F45">
        <f>GT_Spot!S45</f>
        <v>0</v>
      </c>
      <c r="G45">
        <f>PPCL_NG!S45</f>
        <v>85.82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80.422126139489592</v>
      </c>
      <c r="P45" s="36">
        <v>0</v>
      </c>
      <c r="Q45" s="36">
        <v>0</v>
      </c>
      <c r="R45" s="38">
        <v>0</v>
      </c>
      <c r="S45" s="38">
        <v>7.6749999999999998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111.81</v>
      </c>
      <c r="AB45" s="75">
        <f>-STOA!Q45</f>
        <v>0</v>
      </c>
      <c r="AC45">
        <f t="shared" si="0"/>
        <v>2.6183362546305</v>
      </c>
      <c r="AD45">
        <f t="shared" si="1"/>
        <v>309.08836072519097</v>
      </c>
      <c r="AE45">
        <f>'IDT-1'!E45</f>
        <v>0</v>
      </c>
      <c r="AF45" s="24"/>
      <c r="AG45">
        <f t="shared" si="2"/>
        <v>309.08836072519097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0.59437800000000007</v>
      </c>
      <c r="E46">
        <f>GT_NG!S46</f>
        <v>2.0361049140789871</v>
      </c>
      <c r="F46">
        <f>GT_Spot!S46</f>
        <v>0</v>
      </c>
      <c r="G46">
        <f>PPCL_NG!S46</f>
        <v>85.82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80.402073752800803</v>
      </c>
      <c r="P46" s="36">
        <v>0</v>
      </c>
      <c r="Q46" s="36">
        <v>0</v>
      </c>
      <c r="R46" s="38">
        <v>0</v>
      </c>
      <c r="S46" s="38">
        <v>7.6749999999999998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111.81</v>
      </c>
      <c r="AB46" s="75">
        <f>-STOA!Q46</f>
        <v>0</v>
      </c>
      <c r="AC46">
        <f t="shared" si="0"/>
        <v>2.6181678145823142</v>
      </c>
      <c r="AD46">
        <f t="shared" si="1"/>
        <v>309.06847677855035</v>
      </c>
      <c r="AE46">
        <f>'IDT-1'!E46</f>
        <v>0</v>
      </c>
      <c r="AF46" s="24"/>
      <c r="AG46">
        <f t="shared" si="2"/>
        <v>309.06847677855035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0.59437800000000007</v>
      </c>
      <c r="E47">
        <f>GT_NG!S47</f>
        <v>2.0886750080205325</v>
      </c>
      <c r="F47">
        <f>GT_Spot!S47</f>
        <v>0</v>
      </c>
      <c r="G47">
        <f>PPCL_NG!S47</f>
        <v>85.82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79.693356749933159</v>
      </c>
      <c r="P47" s="36">
        <v>0</v>
      </c>
      <c r="Q47" s="36">
        <v>0</v>
      </c>
      <c r="R47" s="38">
        <v>0</v>
      </c>
      <c r="S47" s="38">
        <v>7.6749999999999998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111.81</v>
      </c>
      <c r="AB47" s="75">
        <f>-STOA!Q47</f>
        <v>0</v>
      </c>
      <c r="AC47">
        <f t="shared" si="0"/>
        <v>2.6126561805473352</v>
      </c>
      <c r="AD47">
        <f t="shared" si="1"/>
        <v>308.41784150365925</v>
      </c>
      <c r="AE47">
        <f>'IDT-1'!E47</f>
        <v>0</v>
      </c>
      <c r="AF47" s="24"/>
      <c r="AG47">
        <f t="shared" si="2"/>
        <v>308.41784150365925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0.59437800000000007</v>
      </c>
      <c r="E48">
        <f>GT_NG!S48</f>
        <v>2.0886750080205325</v>
      </c>
      <c r="F48">
        <f>GT_Spot!S48</f>
        <v>0</v>
      </c>
      <c r="G48">
        <f>PPCL_NG!S48</f>
        <v>85.82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79.5732634262624</v>
      </c>
      <c r="P48" s="36">
        <v>0</v>
      </c>
      <c r="Q48" s="36">
        <v>0</v>
      </c>
      <c r="R48" s="38">
        <v>0</v>
      </c>
      <c r="S48" s="38">
        <v>7.6749999999999998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111.81</v>
      </c>
      <c r="AB48" s="75">
        <f>-STOA!Q48</f>
        <v>0</v>
      </c>
      <c r="AC48">
        <f t="shared" si="0"/>
        <v>2.6116473966285008</v>
      </c>
      <c r="AD48">
        <f t="shared" si="1"/>
        <v>308.29875696390735</v>
      </c>
      <c r="AE48">
        <f>'IDT-1'!E48</f>
        <v>0</v>
      </c>
      <c r="AF48" s="24"/>
      <c r="AG48">
        <f t="shared" si="2"/>
        <v>308.29875696390735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0.59437800000000007</v>
      </c>
      <c r="E49">
        <f>GT_NG!S49</f>
        <v>2.0886750080205325</v>
      </c>
      <c r="F49">
        <f>GT_Spot!S49</f>
        <v>0</v>
      </c>
      <c r="G49">
        <f>PPCL_NG!S49</f>
        <v>85.82</v>
      </c>
      <c r="H49">
        <f>PPCL_Spot!S49</f>
        <v>0</v>
      </c>
      <c r="I49">
        <f>Bawana_NG!S49</f>
        <v>23.349087926252881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83.208667236435986</v>
      </c>
      <c r="P49" s="36">
        <v>0</v>
      </c>
      <c r="Q49" s="36">
        <v>0</v>
      </c>
      <c r="R49" s="38">
        <v>0</v>
      </c>
      <c r="S49" s="38">
        <v>8.0400000000000009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111.81</v>
      </c>
      <c r="AB49" s="75">
        <f>-STOA!Q49</f>
        <v>0</v>
      </c>
      <c r="AC49">
        <f t="shared" si="0"/>
        <v>2.6452507886339589</v>
      </c>
      <c r="AD49">
        <f t="shared" si="1"/>
        <v>312.26555738207543</v>
      </c>
      <c r="AE49">
        <f>'IDT-1'!E49</f>
        <v>0</v>
      </c>
      <c r="AF49" s="24"/>
      <c r="AG49">
        <f t="shared" si="2"/>
        <v>312.26555738207543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0.59437800000000007</v>
      </c>
      <c r="E50">
        <f>GT_NG!S50</f>
        <v>2.0886750080205325</v>
      </c>
      <c r="F50">
        <f>GT_Spot!S50</f>
        <v>0</v>
      </c>
      <c r="G50">
        <f>PPCL_NG!S50</f>
        <v>85.82</v>
      </c>
      <c r="H50">
        <f>PPCL_Spot!S50</f>
        <v>0</v>
      </c>
      <c r="I50">
        <f>Bawana_NG!S50</f>
        <v>23.349087926252881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83.199002560390142</v>
      </c>
      <c r="P50" s="36">
        <v>0</v>
      </c>
      <c r="Q50" s="36">
        <v>0</v>
      </c>
      <c r="R50" s="38">
        <v>0</v>
      </c>
      <c r="S50" s="38">
        <v>8.0400000000000009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111.81</v>
      </c>
      <c r="AB50" s="75">
        <f>-STOA!Q50</f>
        <v>0</v>
      </c>
      <c r="AC50">
        <f t="shared" si="0"/>
        <v>2.6451696053551736</v>
      </c>
      <c r="AD50">
        <f t="shared" si="1"/>
        <v>312.25597388930834</v>
      </c>
      <c r="AE50">
        <f>'IDT-1'!E50</f>
        <v>0</v>
      </c>
      <c r="AF50" s="24"/>
      <c r="AG50">
        <f t="shared" si="2"/>
        <v>312.25597388930834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0.59437800000000007</v>
      </c>
      <c r="E51">
        <f>GT_NG!S51</f>
        <v>2.0886750080205325</v>
      </c>
      <c r="F51">
        <f>GT_Spot!S51</f>
        <v>0</v>
      </c>
      <c r="G51">
        <f>PPCL_NG!S51</f>
        <v>85.82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83.218784265089241</v>
      </c>
      <c r="P51" s="36">
        <v>0</v>
      </c>
      <c r="Q51" s="36">
        <v>0</v>
      </c>
      <c r="R51" s="38">
        <v>0</v>
      </c>
      <c r="S51" s="38">
        <v>8.0400000000000009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111.81</v>
      </c>
      <c r="AB51" s="75">
        <f>-STOA!Q51</f>
        <v>0</v>
      </c>
      <c r="AC51">
        <f t="shared" si="0"/>
        <v>2.6453357716746457</v>
      </c>
      <c r="AD51">
        <f t="shared" si="1"/>
        <v>312.27558942768798</v>
      </c>
      <c r="AE51">
        <f>'IDT-1'!E51</f>
        <v>0</v>
      </c>
      <c r="AF51" s="24"/>
      <c r="AG51">
        <f t="shared" si="2"/>
        <v>312.27558942768798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0.59437800000000007</v>
      </c>
      <c r="E52">
        <f>GT_NG!S52</f>
        <v>2.0886750080205325</v>
      </c>
      <c r="F52">
        <f>GT_Spot!S52</f>
        <v>0</v>
      </c>
      <c r="G52">
        <f>PPCL_NG!S52</f>
        <v>85.82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83.218375254327739</v>
      </c>
      <c r="P52" s="36">
        <v>0</v>
      </c>
      <c r="Q52" s="36">
        <v>0</v>
      </c>
      <c r="R52" s="38">
        <v>0</v>
      </c>
      <c r="S52" s="38">
        <v>8.0400000000000009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111.81</v>
      </c>
      <c r="AB52" s="75">
        <f>-STOA!Q52</f>
        <v>0</v>
      </c>
      <c r="AC52">
        <f t="shared" si="0"/>
        <v>2.6453323359842495</v>
      </c>
      <c r="AD52">
        <f t="shared" si="1"/>
        <v>312.27518385261692</v>
      </c>
      <c r="AE52">
        <f>'IDT-1'!E52</f>
        <v>0</v>
      </c>
      <c r="AF52" s="24"/>
      <c r="AG52">
        <f t="shared" si="2"/>
        <v>312.27518385261692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0.59437800000000007</v>
      </c>
      <c r="E53">
        <f>GT_NG!S53</f>
        <v>2.0886750080205325</v>
      </c>
      <c r="F53">
        <f>GT_Spot!S53</f>
        <v>0</v>
      </c>
      <c r="G53">
        <f>PPCL_NG!S53</f>
        <v>85.82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83.218375254327739</v>
      </c>
      <c r="P53" s="36">
        <v>0</v>
      </c>
      <c r="Q53" s="36">
        <v>0</v>
      </c>
      <c r="R53" s="38">
        <v>0</v>
      </c>
      <c r="S53" s="38">
        <v>8.0400000000000009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111.81</v>
      </c>
      <c r="AB53" s="75">
        <f>-STOA!Q53</f>
        <v>0</v>
      </c>
      <c r="AC53">
        <f t="shared" si="0"/>
        <v>2.6453323359842495</v>
      </c>
      <c r="AD53">
        <f t="shared" si="1"/>
        <v>312.27518385261692</v>
      </c>
      <c r="AE53">
        <f>'IDT-1'!E53</f>
        <v>0</v>
      </c>
      <c r="AF53" s="24"/>
      <c r="AG53">
        <f t="shared" si="2"/>
        <v>312.27518385261692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0.59437800000000007</v>
      </c>
      <c r="E54">
        <f>GT_NG!S54</f>
        <v>2.0886750080205325</v>
      </c>
      <c r="F54">
        <f>GT_Spot!S54</f>
        <v>0</v>
      </c>
      <c r="G54">
        <f>PPCL_NG!S54</f>
        <v>85.82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83.218375254327739</v>
      </c>
      <c r="P54" s="36">
        <v>0</v>
      </c>
      <c r="Q54" s="36">
        <v>0</v>
      </c>
      <c r="R54" s="38">
        <v>0</v>
      </c>
      <c r="S54" s="38">
        <v>8.0400000000000009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111.81</v>
      </c>
      <c r="AB54" s="75">
        <f>-STOA!Q54</f>
        <v>0</v>
      </c>
      <c r="AC54">
        <f t="shared" si="0"/>
        <v>2.6453323359842495</v>
      </c>
      <c r="AD54">
        <f t="shared" si="1"/>
        <v>312.27518385261692</v>
      </c>
      <c r="AE54">
        <f>'IDT-1'!E54</f>
        <v>0</v>
      </c>
      <c r="AF54" s="24"/>
      <c r="AG54">
        <f t="shared" si="2"/>
        <v>312.27518385261692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0.59437800000000007</v>
      </c>
      <c r="E55">
        <f>GT_NG!S55</f>
        <v>2.0886750080205325</v>
      </c>
      <c r="F55">
        <f>GT_Spot!S55</f>
        <v>0</v>
      </c>
      <c r="G55">
        <f>PPCL_NG!S55</f>
        <v>85.82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83.218619305476579</v>
      </c>
      <c r="P55" s="36">
        <v>0</v>
      </c>
      <c r="Q55" s="36">
        <v>0</v>
      </c>
      <c r="R55" s="38">
        <v>0</v>
      </c>
      <c r="S55" s="38">
        <v>8.0400000000000009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111.81</v>
      </c>
      <c r="AB55" s="75">
        <f>-STOA!Q55</f>
        <v>0</v>
      </c>
      <c r="AC55">
        <f t="shared" si="0"/>
        <v>2.7264783860138992</v>
      </c>
      <c r="AD55">
        <f t="shared" si="1"/>
        <v>321.85428185373604</v>
      </c>
      <c r="AE55">
        <f>'IDT-1'!E55</f>
        <v>0</v>
      </c>
      <c r="AF55" s="24"/>
      <c r="AG55">
        <f t="shared" si="2"/>
        <v>321.85428185373604</v>
      </c>
      <c r="AI55" s="34">
        <f>PXIL!K55</f>
        <v>0</v>
      </c>
      <c r="AJ55" s="34">
        <f>PXIL!Q55</f>
        <v>0</v>
      </c>
      <c r="AK55" s="34">
        <f>RTM_IEX!K55</f>
        <v>9.66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0.59437800000000007</v>
      </c>
      <c r="E56">
        <f>GT_NG!S56</f>
        <v>2.0886750080205325</v>
      </c>
      <c r="F56">
        <f>GT_Spot!S56</f>
        <v>0</v>
      </c>
      <c r="G56">
        <f>PPCL_NG!S56</f>
        <v>85.82</v>
      </c>
      <c r="H56">
        <f>PPCL_Spot!S56</f>
        <v>0</v>
      </c>
      <c r="I56">
        <f>Bawana_NG!S56</f>
        <v>23.349087926252881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83.219308345320172</v>
      </c>
      <c r="P56" s="36">
        <v>0</v>
      </c>
      <c r="Q56" s="36">
        <v>0</v>
      </c>
      <c r="R56" s="38">
        <v>0</v>
      </c>
      <c r="S56" s="38">
        <v>8.0400000000000009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111.81</v>
      </c>
      <c r="AB56" s="75">
        <f>-STOA!Q56</f>
        <v>0</v>
      </c>
      <c r="AC56">
        <f t="shared" si="0"/>
        <v>2.7264841739485863</v>
      </c>
      <c r="AD56">
        <f t="shared" si="1"/>
        <v>321.85496510564508</v>
      </c>
      <c r="AE56">
        <f>'IDT-1'!E56</f>
        <v>0</v>
      </c>
      <c r="AF56" s="24"/>
      <c r="AG56">
        <f t="shared" si="2"/>
        <v>321.85496510564508</v>
      </c>
      <c r="AI56" s="34">
        <f>PXIL!K56</f>
        <v>0</v>
      </c>
      <c r="AJ56" s="34">
        <f>PXIL!Q56</f>
        <v>0</v>
      </c>
      <c r="AK56" s="34">
        <f>RTM_IEX!K56</f>
        <v>9.66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0.59437800000000007</v>
      </c>
      <c r="E57">
        <f>GT_NG!S57</f>
        <v>2.0886750080205325</v>
      </c>
      <c r="F57">
        <f>GT_Spot!S57</f>
        <v>0</v>
      </c>
      <c r="G57">
        <f>PPCL_NG!S57</f>
        <v>84.31</v>
      </c>
      <c r="H57">
        <f>PPCL_Spot!S57</f>
        <v>0</v>
      </c>
      <c r="I57">
        <f>Bawana_NG!S57</f>
        <v>23.349087926252881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83.743865851995295</v>
      </c>
      <c r="P57" s="36">
        <v>0</v>
      </c>
      <c r="Q57" s="36">
        <v>0</v>
      </c>
      <c r="R57" s="38">
        <v>0</v>
      </c>
      <c r="S57" s="38">
        <v>8.0400000000000009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111.81</v>
      </c>
      <c r="AB57" s="75">
        <f>-STOA!Q57</f>
        <v>0</v>
      </c>
      <c r="AC57">
        <f t="shared" si="0"/>
        <v>2.7182064570046571</v>
      </c>
      <c r="AD57">
        <f t="shared" si="1"/>
        <v>320.87780032926406</v>
      </c>
      <c r="AE57">
        <f>'IDT-1'!E57</f>
        <v>0</v>
      </c>
      <c r="AF57" s="24"/>
      <c r="AG57">
        <f t="shared" si="2"/>
        <v>320.87780032926406</v>
      </c>
      <c r="AI57" s="34">
        <f>PXIL!K57</f>
        <v>0</v>
      </c>
      <c r="AJ57" s="34">
        <f>PXIL!Q57</f>
        <v>0</v>
      </c>
      <c r="AK57" s="34">
        <f>RTM_IEX!K57</f>
        <v>9.66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0.59437800000000007</v>
      </c>
      <c r="E58">
        <f>GT_NG!S58</f>
        <v>2.0886750080205325</v>
      </c>
      <c r="F58">
        <f>GT_Spot!S58</f>
        <v>0</v>
      </c>
      <c r="G58">
        <f>PPCL_NG!S58</f>
        <v>84.31</v>
      </c>
      <c r="H58">
        <f>PPCL_Spot!S58</f>
        <v>0</v>
      </c>
      <c r="I58">
        <f>Bawana_NG!S58</f>
        <v>23.349087926252881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83.743855928576053</v>
      </c>
      <c r="P58" s="36">
        <v>0</v>
      </c>
      <c r="Q58" s="36">
        <v>0</v>
      </c>
      <c r="R58" s="38">
        <v>0</v>
      </c>
      <c r="S58" s="38">
        <v>8.0400000000000009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111.81</v>
      </c>
      <c r="AB58" s="75">
        <f>-STOA!Q58</f>
        <v>0</v>
      </c>
      <c r="AC58">
        <f t="shared" si="0"/>
        <v>2.7182063736479356</v>
      </c>
      <c r="AD58">
        <f t="shared" si="1"/>
        <v>320.87779048920157</v>
      </c>
      <c r="AE58">
        <f>'IDT-1'!E58</f>
        <v>0</v>
      </c>
      <c r="AF58" s="24"/>
      <c r="AG58">
        <f t="shared" si="2"/>
        <v>320.87779048920157</v>
      </c>
      <c r="AI58" s="34">
        <f>PXIL!K58</f>
        <v>0</v>
      </c>
      <c r="AJ58" s="34">
        <f>PXIL!Q58</f>
        <v>0</v>
      </c>
      <c r="AK58" s="34">
        <f>RTM_IEX!K58</f>
        <v>9.66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0.59437800000000007</v>
      </c>
      <c r="E59">
        <f>GT_NG!S59</f>
        <v>2.0273600529976812</v>
      </c>
      <c r="F59">
        <f>GT_Spot!S59</f>
        <v>0</v>
      </c>
      <c r="G59">
        <f>PPCL_NG!S59</f>
        <v>84.31</v>
      </c>
      <c r="H59">
        <f>PPCL_Spot!S59</f>
        <v>0</v>
      </c>
      <c r="I59">
        <f>Bawana_NG!S59</f>
        <v>23.349087926252881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83.743854966070998</v>
      </c>
      <c r="P59" s="36">
        <v>0</v>
      </c>
      <c r="Q59" s="36">
        <v>0</v>
      </c>
      <c r="R59" s="38">
        <v>0</v>
      </c>
      <c r="S59" s="38">
        <v>8.0400000000000009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111.81</v>
      </c>
      <c r="AB59" s="75">
        <f>-STOA!Q59</f>
        <v>0</v>
      </c>
      <c r="AC59">
        <f t="shared" si="0"/>
        <v>2.7989193199407008</v>
      </c>
      <c r="AD59">
        <f t="shared" si="1"/>
        <v>330.40576162538082</v>
      </c>
      <c r="AE59">
        <f>'IDT-1'!E59</f>
        <v>0</v>
      </c>
      <c r="AF59" s="24"/>
      <c r="AG59">
        <f t="shared" si="2"/>
        <v>330.40576162538082</v>
      </c>
      <c r="AI59" s="34">
        <f>PXIL!K59</f>
        <v>0</v>
      </c>
      <c r="AJ59" s="34">
        <f>PXIL!Q59</f>
        <v>0</v>
      </c>
      <c r="AK59" s="34">
        <f>RTM_IEX!K59</f>
        <v>19.329999999999998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0.59437800000000007</v>
      </c>
      <c r="E60">
        <f>GT_NG!S60</f>
        <v>2.0273600529976812</v>
      </c>
      <c r="F60">
        <f>GT_Spot!S60</f>
        <v>0</v>
      </c>
      <c r="G60">
        <f>PPCL_NG!S60</f>
        <v>84.31</v>
      </c>
      <c r="H60">
        <f>PPCL_Spot!S60</f>
        <v>0</v>
      </c>
      <c r="I60">
        <f>Bawana_NG!S60</f>
        <v>23.349087926252881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83.743854966070998</v>
      </c>
      <c r="P60" s="36">
        <v>0</v>
      </c>
      <c r="Q60" s="36">
        <v>0</v>
      </c>
      <c r="R60" s="38">
        <v>0</v>
      </c>
      <c r="S60" s="38">
        <v>8.0400000000000009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111.81</v>
      </c>
      <c r="AB60" s="75">
        <f>-STOA!Q60</f>
        <v>0</v>
      </c>
      <c r="AC60">
        <f t="shared" si="0"/>
        <v>2.7989193199407008</v>
      </c>
      <c r="AD60">
        <f t="shared" si="1"/>
        <v>330.40576162538082</v>
      </c>
      <c r="AE60">
        <f>'IDT-1'!E60</f>
        <v>0</v>
      </c>
      <c r="AF60" s="24"/>
      <c r="AG60">
        <f t="shared" si="2"/>
        <v>330.40576162538082</v>
      </c>
      <c r="AI60" s="34">
        <f>PXIL!K60</f>
        <v>0</v>
      </c>
      <c r="AJ60" s="34">
        <f>PXIL!Q60</f>
        <v>0</v>
      </c>
      <c r="AK60" s="34">
        <f>RTM_IEX!K60</f>
        <v>19.329999999999998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0.59437800000000007</v>
      </c>
      <c r="E61">
        <f>GT_NG!S61</f>
        <v>2.0273600529976812</v>
      </c>
      <c r="F61">
        <f>GT_Spot!S61</f>
        <v>0</v>
      </c>
      <c r="G61">
        <f>PPCL_NG!S61</f>
        <v>84.31</v>
      </c>
      <c r="H61">
        <f>PPCL_Spot!S61</f>
        <v>0</v>
      </c>
      <c r="I61">
        <f>Bawana_NG!S61</f>
        <v>23.349087926252881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83.743515305927531</v>
      </c>
      <c r="P61" s="36">
        <v>0</v>
      </c>
      <c r="Q61" s="36">
        <v>0</v>
      </c>
      <c r="R61" s="38">
        <v>0</v>
      </c>
      <c r="S61" s="38">
        <v>8.0400000000000009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111.81</v>
      </c>
      <c r="AB61" s="75">
        <f>-STOA!Q61</f>
        <v>0</v>
      </c>
      <c r="AC61">
        <f t="shared" si="0"/>
        <v>2.7989164667954953</v>
      </c>
      <c r="AD61">
        <f t="shared" si="1"/>
        <v>330.40542481838253</v>
      </c>
      <c r="AE61">
        <f>'IDT-1'!E61</f>
        <v>0</v>
      </c>
      <c r="AF61" s="24"/>
      <c r="AG61">
        <f t="shared" si="2"/>
        <v>330.40542481838253</v>
      </c>
      <c r="AI61" s="34">
        <f>PXIL!K61</f>
        <v>0</v>
      </c>
      <c r="AJ61" s="34">
        <f>PXIL!Q61</f>
        <v>0</v>
      </c>
      <c r="AK61" s="34">
        <f>RTM_IEX!K61</f>
        <v>19.329999999999998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0.59437800000000007</v>
      </c>
      <c r="E62">
        <f>GT_NG!S62</f>
        <v>2.0273600529976812</v>
      </c>
      <c r="F62">
        <f>GT_Spot!S62</f>
        <v>0</v>
      </c>
      <c r="G62">
        <f>PPCL_NG!S62</f>
        <v>84.31</v>
      </c>
      <c r="H62">
        <f>PPCL_Spot!S62</f>
        <v>0</v>
      </c>
      <c r="I62">
        <f>Bawana_NG!S62</f>
        <v>23.349087926252881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83.743515305927531</v>
      </c>
      <c r="P62" s="36">
        <v>0</v>
      </c>
      <c r="Q62" s="36">
        <v>0</v>
      </c>
      <c r="R62" s="38">
        <v>0</v>
      </c>
      <c r="S62" s="38">
        <v>8.0400000000000009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111.81</v>
      </c>
      <c r="AB62" s="75">
        <f>-STOA!Q62</f>
        <v>0</v>
      </c>
      <c r="AC62">
        <f t="shared" si="0"/>
        <v>2.7989164667954953</v>
      </c>
      <c r="AD62">
        <f t="shared" si="1"/>
        <v>330.40542481838253</v>
      </c>
      <c r="AE62">
        <f>'IDT-1'!E62</f>
        <v>0</v>
      </c>
      <c r="AF62" s="24"/>
      <c r="AG62">
        <f t="shared" si="2"/>
        <v>330.40542481838253</v>
      </c>
      <c r="AI62" s="34">
        <f>PXIL!K62</f>
        <v>0</v>
      </c>
      <c r="AJ62" s="34">
        <f>PXIL!Q62</f>
        <v>0</v>
      </c>
      <c r="AK62" s="34">
        <f>RTM_IEX!K62</f>
        <v>19.329999999999998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0.59437800000000007</v>
      </c>
      <c r="E63">
        <f>GT_NG!S63</f>
        <v>2.0273600529976812</v>
      </c>
      <c r="F63">
        <f>GT_Spot!S63</f>
        <v>0</v>
      </c>
      <c r="G63">
        <f>PPCL_NG!S63</f>
        <v>84.31</v>
      </c>
      <c r="H63">
        <f>PPCL_Spot!S63</f>
        <v>0</v>
      </c>
      <c r="I63">
        <f>Bawana_NG!S63</f>
        <v>23.349087926252881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83.743515305927531</v>
      </c>
      <c r="P63" s="36">
        <v>0</v>
      </c>
      <c r="Q63" s="36">
        <v>0</v>
      </c>
      <c r="R63" s="38">
        <v>0</v>
      </c>
      <c r="S63" s="38">
        <v>8.0400000000000009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111.81</v>
      </c>
      <c r="AB63" s="75">
        <f>-STOA!Q63</f>
        <v>0</v>
      </c>
      <c r="AC63">
        <f t="shared" si="0"/>
        <v>2.7989164667954953</v>
      </c>
      <c r="AD63">
        <f t="shared" si="1"/>
        <v>330.40542481838253</v>
      </c>
      <c r="AE63">
        <f>'IDT-1'!E63</f>
        <v>0</v>
      </c>
      <c r="AF63" s="24"/>
      <c r="AG63">
        <f t="shared" si="2"/>
        <v>330.40542481838253</v>
      </c>
      <c r="AI63" s="34">
        <f>PXIL!K63</f>
        <v>0</v>
      </c>
      <c r="AJ63" s="34">
        <f>PXIL!Q63</f>
        <v>0</v>
      </c>
      <c r="AK63" s="34">
        <f>RTM_IEX!K63</f>
        <v>19.329999999999998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0.59437800000000007</v>
      </c>
      <c r="E64">
        <f>GT_NG!S64</f>
        <v>2.0273600529976812</v>
      </c>
      <c r="F64">
        <f>GT_Spot!S64</f>
        <v>0</v>
      </c>
      <c r="G64">
        <f>PPCL_NG!S64</f>
        <v>84.31</v>
      </c>
      <c r="H64">
        <f>PPCL_Spot!S64</f>
        <v>0</v>
      </c>
      <c r="I64">
        <f>Bawana_NG!S64</f>
        <v>23.349087926252881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83.743515305927531</v>
      </c>
      <c r="P64" s="36">
        <v>0</v>
      </c>
      <c r="Q64" s="36">
        <v>0</v>
      </c>
      <c r="R64" s="38">
        <v>0</v>
      </c>
      <c r="S64" s="38">
        <v>8.0400000000000009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111.81</v>
      </c>
      <c r="AB64" s="75">
        <f>-STOA!Q64</f>
        <v>0</v>
      </c>
      <c r="AC64">
        <f t="shared" si="0"/>
        <v>2.7989164667954953</v>
      </c>
      <c r="AD64">
        <f t="shared" si="1"/>
        <v>330.40542481838253</v>
      </c>
      <c r="AE64">
        <f>'IDT-1'!E64</f>
        <v>0</v>
      </c>
      <c r="AF64" s="24"/>
      <c r="AG64">
        <f t="shared" si="2"/>
        <v>330.40542481838253</v>
      </c>
      <c r="AI64" s="34">
        <f>PXIL!K64</f>
        <v>0</v>
      </c>
      <c r="AJ64" s="34">
        <f>PXIL!Q64</f>
        <v>0</v>
      </c>
      <c r="AK64" s="34">
        <f>RTM_IEX!K64</f>
        <v>19.329999999999998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0.59437800000000007</v>
      </c>
      <c r="E65">
        <f>GT_NG!S65</f>
        <v>2.0273600529976812</v>
      </c>
      <c r="F65">
        <f>GT_Spot!S65</f>
        <v>0</v>
      </c>
      <c r="G65">
        <f>PPCL_NG!S65</f>
        <v>84.31</v>
      </c>
      <c r="H65">
        <f>PPCL_Spot!S65</f>
        <v>0</v>
      </c>
      <c r="I65">
        <f>Bawana_NG!S65</f>
        <v>23.349087926252881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83.743547855293926</v>
      </c>
      <c r="P65" s="36">
        <v>0</v>
      </c>
      <c r="Q65" s="36">
        <v>0</v>
      </c>
      <c r="R65" s="38">
        <v>0</v>
      </c>
      <c r="S65" s="38">
        <v>8.0400000000000009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111.81</v>
      </c>
      <c r="AB65" s="75">
        <f>-STOA!Q65</f>
        <v>0</v>
      </c>
      <c r="AC65">
        <f t="shared" si="0"/>
        <v>2.7989167402101733</v>
      </c>
      <c r="AD65">
        <f t="shared" si="1"/>
        <v>330.40545709433428</v>
      </c>
      <c r="AE65">
        <f>'IDT-1'!E65</f>
        <v>0</v>
      </c>
      <c r="AF65" s="24"/>
      <c r="AG65">
        <f t="shared" si="2"/>
        <v>330.40545709433428</v>
      </c>
      <c r="AI65" s="34">
        <f>PXIL!K65</f>
        <v>0</v>
      </c>
      <c r="AJ65" s="34">
        <f>PXIL!Q65</f>
        <v>0</v>
      </c>
      <c r="AK65" s="34">
        <f>RTM_IEX!K65</f>
        <v>19.329999999999998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0.59437800000000007</v>
      </c>
      <c r="E66">
        <f>GT_NG!S66</f>
        <v>2.0273600529976812</v>
      </c>
      <c r="F66">
        <f>GT_Spot!S66</f>
        <v>0</v>
      </c>
      <c r="G66">
        <f>PPCL_NG!S66</f>
        <v>84.31</v>
      </c>
      <c r="H66">
        <f>PPCL_Spot!S66</f>
        <v>0</v>
      </c>
      <c r="I66">
        <f>Bawana_NG!S66</f>
        <v>23.349087926252881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81.612596957821467</v>
      </c>
      <c r="P66" s="36">
        <v>0</v>
      </c>
      <c r="Q66" s="36">
        <v>0</v>
      </c>
      <c r="R66" s="38">
        <v>0</v>
      </c>
      <c r="S66" s="38">
        <v>8.0400000000000009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111.81</v>
      </c>
      <c r="AB66" s="75">
        <f>-STOA!Q66</f>
        <v>0</v>
      </c>
      <c r="AC66">
        <f t="shared" si="0"/>
        <v>2.7810167526714054</v>
      </c>
      <c r="AD66">
        <f t="shared" si="1"/>
        <v>328.29240618440065</v>
      </c>
      <c r="AE66">
        <f>'IDT-1'!E66</f>
        <v>0</v>
      </c>
      <c r="AF66" s="24"/>
      <c r="AG66">
        <f t="shared" si="2"/>
        <v>328.29240618440065</v>
      </c>
      <c r="AI66" s="34">
        <f>PXIL!K66</f>
        <v>0</v>
      </c>
      <c r="AJ66" s="34">
        <f>PXIL!Q66</f>
        <v>0</v>
      </c>
      <c r="AK66" s="34">
        <f>RTM_IEX!K66</f>
        <v>19.329999999999998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0.59437800000000007</v>
      </c>
      <c r="E67">
        <f>GT_NG!S67</f>
        <v>2.0273600529976812</v>
      </c>
      <c r="F67">
        <f>GT_Spot!S67</f>
        <v>0</v>
      </c>
      <c r="G67">
        <f>PPCL_NG!S67</f>
        <v>84.31</v>
      </c>
      <c r="H67">
        <f>PPCL_Spot!S67</f>
        <v>0</v>
      </c>
      <c r="I67">
        <f>Bawana_NG!S67</f>
        <v>23.349087926252881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82.064404668474651</v>
      </c>
      <c r="P67" s="36">
        <v>0</v>
      </c>
      <c r="Q67" s="36">
        <v>0</v>
      </c>
      <c r="R67" s="38">
        <v>0</v>
      </c>
      <c r="S67" s="38">
        <v>8.0400000000000009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111.81</v>
      </c>
      <c r="AB67" s="75">
        <f>-STOA!Q67</f>
        <v>0</v>
      </c>
      <c r="AC67">
        <f t="shared" si="0"/>
        <v>2.7035839374408916</v>
      </c>
      <c r="AD67">
        <f t="shared" si="1"/>
        <v>319.15164671028435</v>
      </c>
      <c r="AE67">
        <f>'IDT-1'!E67</f>
        <v>0</v>
      </c>
      <c r="AF67" s="24"/>
      <c r="AG67">
        <f t="shared" si="2"/>
        <v>319.15164671028435</v>
      </c>
      <c r="AI67" s="34">
        <f>PXIL!K67</f>
        <v>0</v>
      </c>
      <c r="AJ67" s="34">
        <f>PXIL!Q67</f>
        <v>0</v>
      </c>
      <c r="AK67" s="34">
        <f>RTM_IEX!K67</f>
        <v>9.66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0.59437800000000007</v>
      </c>
      <c r="E68">
        <f>GT_NG!S68</f>
        <v>2.0273600529976812</v>
      </c>
      <c r="F68">
        <f>GT_Spot!S68</f>
        <v>0</v>
      </c>
      <c r="G68">
        <f>PPCL_NG!S68</f>
        <v>84.31</v>
      </c>
      <c r="H68">
        <f>PPCL_Spot!S68</f>
        <v>0</v>
      </c>
      <c r="I68">
        <f>Bawana_NG!S68</f>
        <v>23.349087926252881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82.144381576061903</v>
      </c>
      <c r="P68" s="36">
        <v>0</v>
      </c>
      <c r="Q68" s="36">
        <v>0</v>
      </c>
      <c r="R68" s="38">
        <v>0</v>
      </c>
      <c r="S68" s="38">
        <v>8.0400000000000009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111.81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2.7042557434646248</v>
      </c>
      <c r="AD68">
        <f t="shared" ref="AD68:AD98" si="4">SUM(B68:AB68,AI68:AV68)-AC68</f>
        <v>319.23095181184789</v>
      </c>
      <c r="AE68">
        <f>'IDT-1'!E68</f>
        <v>0</v>
      </c>
      <c r="AF68" s="24"/>
      <c r="AG68">
        <f t="shared" ref="AG68:AG98" si="5">SUM(AD68:AF68)</f>
        <v>319.23095181184789</v>
      </c>
      <c r="AI68" s="34">
        <f>PXIL!K68</f>
        <v>0</v>
      </c>
      <c r="AJ68" s="34">
        <f>PXIL!Q68</f>
        <v>0</v>
      </c>
      <c r="AK68" s="34">
        <f>RTM_IEX!K68</f>
        <v>9.66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0.59437800000000007</v>
      </c>
      <c r="E69">
        <f>GT_NG!S69</f>
        <v>2.0273600529976812</v>
      </c>
      <c r="F69">
        <f>GT_Spot!S69</f>
        <v>0</v>
      </c>
      <c r="G69">
        <f>PPCL_NG!S69</f>
        <v>84.31</v>
      </c>
      <c r="H69">
        <f>PPCL_Spot!S69</f>
        <v>0</v>
      </c>
      <c r="I69">
        <f>Bawana_NG!S69</f>
        <v>23.349087926252881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82.144382240777844</v>
      </c>
      <c r="P69" s="36">
        <v>0</v>
      </c>
      <c r="Q69" s="36">
        <v>0</v>
      </c>
      <c r="R69" s="38">
        <v>0</v>
      </c>
      <c r="S69" s="38">
        <v>8.0400000000000009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111.81</v>
      </c>
      <c r="AB69" s="75">
        <f>-STOA!Q69</f>
        <v>0</v>
      </c>
      <c r="AC69">
        <f t="shared" si="3"/>
        <v>2.7042557490482384</v>
      </c>
      <c r="AD69">
        <f t="shared" si="4"/>
        <v>319.23095247098018</v>
      </c>
      <c r="AE69">
        <f>'IDT-1'!E69</f>
        <v>0</v>
      </c>
      <c r="AF69" s="24"/>
      <c r="AG69">
        <f t="shared" si="5"/>
        <v>319.23095247098018</v>
      </c>
      <c r="AI69" s="34">
        <f>PXIL!K69</f>
        <v>0</v>
      </c>
      <c r="AJ69" s="34">
        <f>PXIL!Q69</f>
        <v>0</v>
      </c>
      <c r="AK69" s="34">
        <f>RTM_IEX!K69</f>
        <v>9.66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0.59437800000000007</v>
      </c>
      <c r="E70">
        <f>GT_NG!S70</f>
        <v>2.0273600529976812</v>
      </c>
      <c r="F70">
        <f>GT_Spot!S70</f>
        <v>0</v>
      </c>
      <c r="G70">
        <f>PPCL_NG!S70</f>
        <v>84.31</v>
      </c>
      <c r="H70">
        <f>PPCL_Spot!S70</f>
        <v>0</v>
      </c>
      <c r="I70">
        <f>Bawana_NG!S70</f>
        <v>23.349087926252881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82.144405333190576</v>
      </c>
      <c r="P70" s="36">
        <v>0</v>
      </c>
      <c r="Q70" s="36">
        <v>0</v>
      </c>
      <c r="R70" s="38">
        <v>0</v>
      </c>
      <c r="S70" s="38">
        <v>8.0400000000000009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111.81</v>
      </c>
      <c r="AB70" s="75">
        <f>-STOA!Q70</f>
        <v>0</v>
      </c>
      <c r="AC70">
        <f t="shared" si="3"/>
        <v>2.7042559430245059</v>
      </c>
      <c r="AD70">
        <f t="shared" si="4"/>
        <v>319.23097536941668</v>
      </c>
      <c r="AE70">
        <f>'IDT-1'!E70</f>
        <v>0</v>
      </c>
      <c r="AF70" s="24"/>
      <c r="AG70">
        <f t="shared" si="5"/>
        <v>319.23097536941668</v>
      </c>
      <c r="AI70" s="34">
        <f>PXIL!K70</f>
        <v>0</v>
      </c>
      <c r="AJ70" s="34">
        <f>PXIL!Q70</f>
        <v>0</v>
      </c>
      <c r="AK70" s="34">
        <f>RTM_IEX!K70</f>
        <v>9.66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0.59437800000000007</v>
      </c>
      <c r="E71">
        <f>GT_NG!S71</f>
        <v>2.0886750080205325</v>
      </c>
      <c r="F71">
        <f>GT_Spot!S71</f>
        <v>0</v>
      </c>
      <c r="G71">
        <f>PPCL_NG!S71</f>
        <v>85.82</v>
      </c>
      <c r="H71">
        <f>PPCL_Spot!S71</f>
        <v>0</v>
      </c>
      <c r="I71">
        <f>Bawana_NG!S71</f>
        <v>23.349087926252881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82.144405333190576</v>
      </c>
      <c r="P71" s="36">
        <v>0</v>
      </c>
      <c r="Q71" s="36">
        <v>0</v>
      </c>
      <c r="R71" s="38">
        <v>0</v>
      </c>
      <c r="S71" s="38">
        <v>8.0400000000000009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111.81</v>
      </c>
      <c r="AB71" s="75">
        <f>-STOA!Q71</f>
        <v>0</v>
      </c>
      <c r="AC71">
        <f t="shared" si="3"/>
        <v>2.8798269886466974</v>
      </c>
      <c r="AD71">
        <f t="shared" si="4"/>
        <v>339.95671927881727</v>
      </c>
      <c r="AE71">
        <f>'IDT-1'!E71</f>
        <v>0</v>
      </c>
      <c r="AF71" s="24"/>
      <c r="AG71">
        <f t="shared" si="5"/>
        <v>339.95671927881727</v>
      </c>
      <c r="AI71" s="34">
        <f>PXIL!K71</f>
        <v>0</v>
      </c>
      <c r="AJ71" s="34">
        <f>PXIL!Q71</f>
        <v>0</v>
      </c>
      <c r="AK71" s="34">
        <f>RTM_IEX!K71</f>
        <v>28.99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0.59437800000000007</v>
      </c>
      <c r="E72">
        <f>GT_NG!S72</f>
        <v>2.0886750080205325</v>
      </c>
      <c r="F72">
        <f>GT_Spot!S72</f>
        <v>0</v>
      </c>
      <c r="G72">
        <f>PPCL_NG!S72</f>
        <v>85.82</v>
      </c>
      <c r="H72">
        <f>PPCL_Spot!S72</f>
        <v>0</v>
      </c>
      <c r="I72">
        <f>Bawana_NG!S72</f>
        <v>23.349087926252881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82.144405333190576</v>
      </c>
      <c r="P72" s="36">
        <v>0</v>
      </c>
      <c r="Q72" s="36">
        <v>0</v>
      </c>
      <c r="R72" s="38">
        <v>0</v>
      </c>
      <c r="S72" s="38">
        <v>8.0400000000000009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111.81</v>
      </c>
      <c r="AB72" s="75">
        <f>-STOA!Q72</f>
        <v>0</v>
      </c>
      <c r="AC72">
        <f t="shared" si="3"/>
        <v>2.7986829886466973</v>
      </c>
      <c r="AD72">
        <f t="shared" si="4"/>
        <v>330.37786327881724</v>
      </c>
      <c r="AE72">
        <f>'IDT-1'!E72</f>
        <v>0</v>
      </c>
      <c r="AF72" s="24"/>
      <c r="AG72">
        <f t="shared" si="5"/>
        <v>330.37786327881724</v>
      </c>
      <c r="AI72" s="34">
        <f>PXIL!K72</f>
        <v>0</v>
      </c>
      <c r="AJ72" s="34">
        <f>PXIL!Q72</f>
        <v>0</v>
      </c>
      <c r="AK72" s="34">
        <f>RTM_IEX!K72</f>
        <v>19.329999999999998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0.59437800000000007</v>
      </c>
      <c r="E73">
        <f>GT_NG!S73</f>
        <v>2.0886750080205325</v>
      </c>
      <c r="F73">
        <f>GT_Spot!S73</f>
        <v>0</v>
      </c>
      <c r="G73">
        <f>PPCL_NG!S73</f>
        <v>85.82</v>
      </c>
      <c r="H73">
        <f>PPCL_Spot!S73</f>
        <v>0</v>
      </c>
      <c r="I73">
        <f>Bawana_NG!S73</f>
        <v>23.349087926252881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82.464810856634855</v>
      </c>
      <c r="P73" s="36">
        <v>0</v>
      </c>
      <c r="Q73" s="36">
        <v>0</v>
      </c>
      <c r="R73" s="38">
        <v>0</v>
      </c>
      <c r="S73" s="38">
        <v>8.0400000000000009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111.81</v>
      </c>
      <c r="AB73" s="75">
        <f>-STOA!Q73</f>
        <v>0</v>
      </c>
      <c r="AC73">
        <f t="shared" si="3"/>
        <v>2.7201463950436291</v>
      </c>
      <c r="AD73">
        <f t="shared" si="4"/>
        <v>321.10680539586463</v>
      </c>
      <c r="AE73">
        <f>'IDT-1'!E73</f>
        <v>0</v>
      </c>
      <c r="AF73" s="24"/>
      <c r="AG73">
        <f t="shared" si="5"/>
        <v>321.10680539586463</v>
      </c>
      <c r="AI73" s="34">
        <f>PXIL!K73</f>
        <v>0</v>
      </c>
      <c r="AJ73" s="34">
        <f>PXIL!Q73</f>
        <v>0</v>
      </c>
      <c r="AK73" s="34">
        <f>RTM_IEX!K73</f>
        <v>9.66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0.59437800000000007</v>
      </c>
      <c r="E74">
        <f>GT_NG!S74</f>
        <v>2.0886750080205325</v>
      </c>
      <c r="F74">
        <f>GT_Spot!S74</f>
        <v>0</v>
      </c>
      <c r="G74">
        <f>PPCL_NG!S74</f>
        <v>85.82</v>
      </c>
      <c r="H74">
        <f>PPCL_Spot!S74</f>
        <v>0</v>
      </c>
      <c r="I74">
        <f>Bawana_NG!S74</f>
        <v>23.349087926252881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84.884212323035314</v>
      </c>
      <c r="P74" s="36">
        <v>0</v>
      </c>
      <c r="Q74" s="36">
        <v>0</v>
      </c>
      <c r="R74" s="38">
        <v>0</v>
      </c>
      <c r="S74" s="38">
        <v>8.0400000000000009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111.81</v>
      </c>
      <c r="AB74" s="75">
        <f>-STOA!Q74</f>
        <v>0</v>
      </c>
      <c r="AC74">
        <f t="shared" si="3"/>
        <v>2.7404693673613929</v>
      </c>
      <c r="AD74">
        <f t="shared" si="4"/>
        <v>323.50588388994731</v>
      </c>
      <c r="AE74">
        <f>'IDT-1'!E74</f>
        <v>0</v>
      </c>
      <c r="AF74" s="24"/>
      <c r="AG74">
        <f t="shared" si="5"/>
        <v>323.50588388994731</v>
      </c>
      <c r="AI74" s="34">
        <f>PXIL!K74</f>
        <v>0</v>
      </c>
      <c r="AJ74" s="34">
        <f>PXIL!Q74</f>
        <v>0</v>
      </c>
      <c r="AK74" s="34">
        <f>RTM_IEX!K74</f>
        <v>9.66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0.60701400000000005</v>
      </c>
      <c r="E75">
        <f>GT_NG!S75</f>
        <v>2.1086942572986849</v>
      </c>
      <c r="F75">
        <f>GT_Spot!S75</f>
        <v>0</v>
      </c>
      <c r="G75">
        <f>PPCL_NG!S75</f>
        <v>85.82</v>
      </c>
      <c r="H75">
        <f>PPCL_Spot!S75</f>
        <v>0</v>
      </c>
      <c r="I75">
        <f>Bawana_NG!S75</f>
        <v>23.349087926252881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85.984185549773258</v>
      </c>
      <c r="P75" s="36">
        <v>0</v>
      </c>
      <c r="Q75" s="36">
        <v>0</v>
      </c>
      <c r="R75" s="38">
        <v>0</v>
      </c>
      <c r="S75" s="38">
        <v>8.0400000000000009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111.81</v>
      </c>
      <c r="AB75" s="75">
        <f>-STOA!Q75</f>
        <v>0</v>
      </c>
      <c r="AC75">
        <f t="shared" si="3"/>
        <v>2.6688394465599279</v>
      </c>
      <c r="AD75">
        <f t="shared" si="4"/>
        <v>315.05014228676487</v>
      </c>
      <c r="AE75">
        <f>'IDT-1'!E75</f>
        <v>0</v>
      </c>
      <c r="AF75" s="24"/>
      <c r="AG75">
        <f t="shared" si="5"/>
        <v>315.05014228676487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0.60701400000000005</v>
      </c>
      <c r="E76">
        <f>GT_NG!S76</f>
        <v>2.1086942572986849</v>
      </c>
      <c r="F76">
        <f>GT_Spot!S76</f>
        <v>0</v>
      </c>
      <c r="G76">
        <f>PPCL_NG!S76</f>
        <v>85.82</v>
      </c>
      <c r="H76">
        <f>PPCL_Spot!S76</f>
        <v>0</v>
      </c>
      <c r="I76">
        <f>Bawana_NG!S76</f>
        <v>23.349087926252881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87.164136018891881</v>
      </c>
      <c r="P76" s="36">
        <v>0</v>
      </c>
      <c r="Q76" s="36">
        <v>0</v>
      </c>
      <c r="R76" s="38">
        <v>0</v>
      </c>
      <c r="S76" s="38">
        <v>8.0400000000000009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111.81</v>
      </c>
      <c r="AB76" s="75">
        <f>-STOA!Q76</f>
        <v>0</v>
      </c>
      <c r="AC76">
        <f t="shared" si="3"/>
        <v>2.6787510305005249</v>
      </c>
      <c r="AD76">
        <f t="shared" si="4"/>
        <v>316.22018117194295</v>
      </c>
      <c r="AE76">
        <f>'IDT-1'!E76</f>
        <v>0</v>
      </c>
      <c r="AF76" s="24"/>
      <c r="AG76">
        <f t="shared" si="5"/>
        <v>316.22018117194295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0.60701400000000005</v>
      </c>
      <c r="E77">
        <f>GT_NG!S77</f>
        <v>2.1078023002797637</v>
      </c>
      <c r="F77">
        <f>GT_Spot!S77</f>
        <v>0</v>
      </c>
      <c r="G77">
        <f>PPCL_NG!S77</f>
        <v>85.82</v>
      </c>
      <c r="H77">
        <f>PPCL_Spot!S77</f>
        <v>0</v>
      </c>
      <c r="I77">
        <f>Bawana_NG!S77</f>
        <v>23.349087926252881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89.358614360839496</v>
      </c>
      <c r="P77" s="36">
        <v>0</v>
      </c>
      <c r="Q77" s="36">
        <v>0</v>
      </c>
      <c r="R77" s="38">
        <v>0</v>
      </c>
      <c r="S77" s="38">
        <v>8.0400000000000009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111.81</v>
      </c>
      <c r="AB77" s="75">
        <f>-STOA!Q77</f>
        <v>0</v>
      </c>
      <c r="AC77">
        <f t="shared" si="3"/>
        <v>2.8750714683565963</v>
      </c>
      <c r="AD77">
        <f t="shared" si="4"/>
        <v>297.2174471190155</v>
      </c>
      <c r="AE77">
        <f>'IDT-1'!E77</f>
        <v>0</v>
      </c>
      <c r="AF77" s="24"/>
      <c r="AG77">
        <f t="shared" si="5"/>
        <v>297.2174471190155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-21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0.60701400000000005</v>
      </c>
      <c r="E78">
        <f>GT_NG!S78</f>
        <v>2.1078023002797637</v>
      </c>
      <c r="F78">
        <f>GT_Spot!S78</f>
        <v>0</v>
      </c>
      <c r="G78">
        <f>PPCL_NG!S78</f>
        <v>85.82</v>
      </c>
      <c r="H78">
        <f>PPCL_Spot!S78</f>
        <v>0</v>
      </c>
      <c r="I78">
        <f>Bawana_NG!S78</f>
        <v>23.349087926252881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90.504443200970584</v>
      </c>
      <c r="P78" s="36">
        <v>0</v>
      </c>
      <c r="Q78" s="36">
        <v>0</v>
      </c>
      <c r="R78" s="38">
        <v>0</v>
      </c>
      <c r="S78" s="38">
        <v>8.0400000000000009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111.81</v>
      </c>
      <c r="AB78" s="75">
        <f>-STOA!Q78</f>
        <v>0</v>
      </c>
      <c r="AC78">
        <f t="shared" si="3"/>
        <v>2.9439945346879202</v>
      </c>
      <c r="AD78">
        <f t="shared" si="4"/>
        <v>291.29435289281525</v>
      </c>
      <c r="AE78">
        <f>'IDT-1'!E78</f>
        <v>0</v>
      </c>
      <c r="AF78" s="24"/>
      <c r="AG78">
        <f t="shared" si="5"/>
        <v>291.29435289281525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-28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0.60701400000000005</v>
      </c>
      <c r="E79">
        <f>GT_NG!S79</f>
        <v>2.1078023002797637</v>
      </c>
      <c r="F79">
        <f>GT_Spot!S79</f>
        <v>0</v>
      </c>
      <c r="G79">
        <f>PPCL_NG!S79</f>
        <v>85.82</v>
      </c>
      <c r="H79">
        <f>PPCL_Spot!S79</f>
        <v>0</v>
      </c>
      <c r="I79">
        <f>Bawana_NG!S79</f>
        <v>23.349087926252881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94.518780829425566</v>
      </c>
      <c r="P79" s="36">
        <v>0</v>
      </c>
      <c r="Q79" s="36">
        <v>0</v>
      </c>
      <c r="R79" s="38">
        <v>0</v>
      </c>
      <c r="S79" s="38">
        <v>8.0400000000000009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111.81</v>
      </c>
      <c r="AB79" s="75">
        <f>-STOA!Q79</f>
        <v>0</v>
      </c>
      <c r="AC79">
        <f t="shared" si="3"/>
        <v>3.1471381252647239</v>
      </c>
      <c r="AD79">
        <f t="shared" si="4"/>
        <v>275.10554693069344</v>
      </c>
      <c r="AE79">
        <f>'IDT-1'!E79</f>
        <v>0</v>
      </c>
      <c r="AF79" s="24"/>
      <c r="AG79">
        <f t="shared" si="5"/>
        <v>275.10554693069344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-48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0.60701400000000005</v>
      </c>
      <c r="E80">
        <f>GT_NG!S80</f>
        <v>2.1078023002797637</v>
      </c>
      <c r="F80">
        <f>GT_Spot!S80</f>
        <v>0</v>
      </c>
      <c r="G80">
        <f>PPCL_NG!S80</f>
        <v>85.82</v>
      </c>
      <c r="H80">
        <f>PPCL_Spot!S80</f>
        <v>0</v>
      </c>
      <c r="I80">
        <f>Bawana_NG!S80</f>
        <v>23.349087926252881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94.098557139695004</v>
      </c>
      <c r="P80" s="36">
        <v>0</v>
      </c>
      <c r="Q80" s="36">
        <v>0</v>
      </c>
      <c r="R80" s="38">
        <v>0</v>
      </c>
      <c r="S80" s="38">
        <v>8.0400000000000009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111.81</v>
      </c>
      <c r="AB80" s="75">
        <f>-STOA!Q80</f>
        <v>0</v>
      </c>
      <c r="AC80">
        <f t="shared" si="3"/>
        <v>3.228319823519878</v>
      </c>
      <c r="AD80">
        <f t="shared" si="4"/>
        <v>264.60414154270779</v>
      </c>
      <c r="AE80">
        <f>'IDT-1'!E80</f>
        <v>0</v>
      </c>
      <c r="AF80" s="24"/>
      <c r="AG80">
        <f t="shared" si="5"/>
        <v>264.60414154270779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-48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0.60701400000000005</v>
      </c>
      <c r="E81">
        <f>GT_NG!S81</f>
        <v>2.1078023002797637</v>
      </c>
      <c r="F81">
        <f>GT_Spot!S81</f>
        <v>0</v>
      </c>
      <c r="G81">
        <f>PPCL_NG!S81</f>
        <v>85.82</v>
      </c>
      <c r="H81">
        <f>PPCL_Spot!S81</f>
        <v>0</v>
      </c>
      <c r="I81">
        <f>Bawana_NG!S81</f>
        <v>23.349087926252881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94.098422971475344</v>
      </c>
      <c r="P81" s="36">
        <v>0</v>
      </c>
      <c r="Q81" s="36">
        <v>0</v>
      </c>
      <c r="R81" s="38">
        <v>0</v>
      </c>
      <c r="S81" s="38">
        <v>8.4500000000000011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-35</v>
      </c>
      <c r="AA81" s="75">
        <f>STOA!K81</f>
        <v>111.81</v>
      </c>
      <c r="AB81" s="75">
        <f>-STOA!Q81</f>
        <v>0</v>
      </c>
      <c r="AC81">
        <f t="shared" si="3"/>
        <v>3.2910608005810555</v>
      </c>
      <c r="AD81">
        <f t="shared" si="4"/>
        <v>257.95126639742688</v>
      </c>
      <c r="AE81">
        <f>'IDT-1'!E81</f>
        <v>0</v>
      </c>
      <c r="AF81" s="24"/>
      <c r="AG81">
        <f t="shared" si="5"/>
        <v>257.95126639742688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-30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0.60701400000000005</v>
      </c>
      <c r="E82">
        <f>GT_NG!S82</f>
        <v>2.1069641242086221</v>
      </c>
      <c r="F82">
        <f>GT_Spot!S82</f>
        <v>0</v>
      </c>
      <c r="G82">
        <f>PPCL_NG!S82</f>
        <v>85.82</v>
      </c>
      <c r="H82">
        <f>PPCL_Spot!S82</f>
        <v>0</v>
      </c>
      <c r="I82">
        <f>Bawana_NG!S82</f>
        <v>23.349087926252881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94.098751629702065</v>
      </c>
      <c r="P82" s="36">
        <v>0</v>
      </c>
      <c r="Q82" s="36">
        <v>0</v>
      </c>
      <c r="R82" s="38">
        <v>0</v>
      </c>
      <c r="S82" s="38">
        <v>8.4500000000000011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-35</v>
      </c>
      <c r="AA82" s="75">
        <f>STOA!K82</f>
        <v>111.81</v>
      </c>
      <c r="AB82" s="75">
        <f>-STOA!Q82</f>
        <v>0</v>
      </c>
      <c r="AC82">
        <f t="shared" si="3"/>
        <v>3.3164699938058297</v>
      </c>
      <c r="AD82">
        <f t="shared" si="4"/>
        <v>254.9253476863577</v>
      </c>
      <c r="AE82">
        <f>'IDT-1'!E82</f>
        <v>0</v>
      </c>
      <c r="AF82" s="24"/>
      <c r="AG82">
        <f t="shared" si="5"/>
        <v>254.9253476863577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-33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0.60701400000000005</v>
      </c>
      <c r="E83">
        <f>GT_NG!S83</f>
        <v>2.1069641242086221</v>
      </c>
      <c r="F83">
        <f>GT_Spot!S83</f>
        <v>0</v>
      </c>
      <c r="G83">
        <f>PPCL_NG!S83</f>
        <v>87.329999999999984</v>
      </c>
      <c r="H83">
        <f>PPCL_Spot!S83</f>
        <v>0</v>
      </c>
      <c r="I83">
        <f>Bawana_NG!S83</f>
        <v>23.349087926252881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94.098752819023247</v>
      </c>
      <c r="P83" s="36">
        <v>0</v>
      </c>
      <c r="Q83" s="36">
        <v>0</v>
      </c>
      <c r="R83" s="38">
        <v>0</v>
      </c>
      <c r="S83" s="38">
        <v>8.4500000000000011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-35</v>
      </c>
      <c r="AA83" s="75">
        <f>STOA!K83</f>
        <v>111.81</v>
      </c>
      <c r="AB83" s="75">
        <f>-STOA!Q83</f>
        <v>0</v>
      </c>
      <c r="AC83">
        <f t="shared" si="3"/>
        <v>3.363038634695684</v>
      </c>
      <c r="AD83">
        <f t="shared" si="4"/>
        <v>252.38878023478907</v>
      </c>
      <c r="AE83">
        <f>'IDT-1'!E83</f>
        <v>0</v>
      </c>
      <c r="AF83" s="24"/>
      <c r="AG83">
        <f t="shared" si="5"/>
        <v>252.38878023478907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-37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0.60701400000000005</v>
      </c>
      <c r="E84">
        <f>GT_NG!S84</f>
        <v>2.1069641242086221</v>
      </c>
      <c r="F84">
        <f>GT_Spot!S84</f>
        <v>0</v>
      </c>
      <c r="G84">
        <f>PPCL_NG!S84</f>
        <v>87.329999999999984</v>
      </c>
      <c r="H84">
        <f>PPCL_Spot!S84</f>
        <v>0</v>
      </c>
      <c r="I84">
        <f>Bawana_NG!S84</f>
        <v>23.349087926252881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94.098754222079407</v>
      </c>
      <c r="P84" s="36">
        <v>0</v>
      </c>
      <c r="Q84" s="36">
        <v>0</v>
      </c>
      <c r="R84" s="38">
        <v>0</v>
      </c>
      <c r="S84" s="38">
        <v>8.4500000000000011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-35</v>
      </c>
      <c r="AA84" s="75">
        <f>STOA!K84</f>
        <v>111.81</v>
      </c>
      <c r="AB84" s="75">
        <f>-STOA!Q84</f>
        <v>0</v>
      </c>
      <c r="AC84">
        <f t="shared" si="3"/>
        <v>3.4138655928306907</v>
      </c>
      <c r="AD84">
        <f t="shared" si="4"/>
        <v>246.33795467971021</v>
      </c>
      <c r="AE84">
        <f>'IDT-1'!E84</f>
        <v>0</v>
      </c>
      <c r="AF84" s="24"/>
      <c r="AG84">
        <f t="shared" si="5"/>
        <v>246.33795467971021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-43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0.60701400000000005</v>
      </c>
      <c r="E85">
        <f>GT_NG!S85</f>
        <v>2.1069641242086221</v>
      </c>
      <c r="F85">
        <f>GT_Spot!S85</f>
        <v>0</v>
      </c>
      <c r="G85">
        <f>PPCL_NG!S85</f>
        <v>87.329999999999984</v>
      </c>
      <c r="H85">
        <f>PPCL_Spot!S85</f>
        <v>0</v>
      </c>
      <c r="I85">
        <f>Bawana_NG!S85</f>
        <v>23.349087926252881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90.72413132923451</v>
      </c>
      <c r="P85" s="36">
        <v>0</v>
      </c>
      <c r="Q85" s="36">
        <v>0</v>
      </c>
      <c r="R85" s="38">
        <v>0</v>
      </c>
      <c r="S85" s="38">
        <v>8.4500000000000011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-35</v>
      </c>
      <c r="AA85" s="75">
        <f>STOA!K85</f>
        <v>111.81</v>
      </c>
      <c r="AB85" s="75">
        <f>-STOA!Q85</f>
        <v>0</v>
      </c>
      <c r="AC85">
        <f t="shared" si="3"/>
        <v>3.5041149686792399</v>
      </c>
      <c r="AD85">
        <f t="shared" si="4"/>
        <v>228.87308241101675</v>
      </c>
      <c r="AE85">
        <f>'IDT-1'!E85</f>
        <v>0</v>
      </c>
      <c r="AF85" s="24"/>
      <c r="AG85">
        <f t="shared" si="5"/>
        <v>228.87308241101675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-57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0.60701400000000005</v>
      </c>
      <c r="E86">
        <f>GT_NG!S86</f>
        <v>2.1069641242086221</v>
      </c>
      <c r="F86">
        <f>GT_Spot!S86</f>
        <v>0</v>
      </c>
      <c r="G86">
        <f>PPCL_NG!S86</f>
        <v>87.329999999999984</v>
      </c>
      <c r="H86">
        <f>PPCL_Spot!S86</f>
        <v>0</v>
      </c>
      <c r="I86">
        <f>Bawana_NG!S86</f>
        <v>23.349087926252881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90.935775893786527</v>
      </c>
      <c r="P86" s="36">
        <v>0</v>
      </c>
      <c r="Q86" s="36">
        <v>0</v>
      </c>
      <c r="R86" s="38">
        <v>0</v>
      </c>
      <c r="S86" s="38">
        <v>8.4500000000000011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-35</v>
      </c>
      <c r="AA86" s="75">
        <f>STOA!K86</f>
        <v>111.81</v>
      </c>
      <c r="AB86" s="75">
        <f>-STOA!Q86</f>
        <v>0</v>
      </c>
      <c r="AC86">
        <f t="shared" si="3"/>
        <v>3.5313062561961441</v>
      </c>
      <c r="AD86">
        <f t="shared" si="4"/>
        <v>226.05753568805184</v>
      </c>
      <c r="AE86">
        <f>'IDT-1'!E86</f>
        <v>0</v>
      </c>
      <c r="AF86" s="24"/>
      <c r="AG86">
        <f t="shared" si="5"/>
        <v>226.05753568805184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-60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0.60701400000000005</v>
      </c>
      <c r="E87">
        <f>GT_NG!S87</f>
        <v>2.1069641242086221</v>
      </c>
      <c r="F87">
        <f>GT_Spot!S87</f>
        <v>0</v>
      </c>
      <c r="G87">
        <f>PPCL_NG!S87</f>
        <v>87.329999999999984</v>
      </c>
      <c r="H87">
        <f>PPCL_Spot!S87</f>
        <v>0</v>
      </c>
      <c r="I87">
        <f>Bawana_NG!S87</f>
        <v>23.349087926252881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86.626367494206846</v>
      </c>
      <c r="P87" s="36">
        <v>0</v>
      </c>
      <c r="Q87" s="36">
        <v>0</v>
      </c>
      <c r="R87" s="38">
        <v>0</v>
      </c>
      <c r="S87" s="38">
        <v>8.4500000000000011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-35</v>
      </c>
      <c r="AA87" s="75">
        <f>STOA!K87</f>
        <v>111.81</v>
      </c>
      <c r="AB87" s="75">
        <f>-STOA!Q87</f>
        <v>0</v>
      </c>
      <c r="AC87">
        <f t="shared" si="3"/>
        <v>3.5035783833645642</v>
      </c>
      <c r="AD87">
        <f t="shared" si="4"/>
        <v>220.77585516130378</v>
      </c>
      <c r="AE87">
        <f>'IDT-1'!E87</f>
        <v>0</v>
      </c>
      <c r="AF87" s="24"/>
      <c r="AG87">
        <f t="shared" si="5"/>
        <v>220.77585516130378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-61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0.60701400000000005</v>
      </c>
      <c r="E88">
        <f>GT_NG!S88</f>
        <v>2.1069641242086221</v>
      </c>
      <c r="F88">
        <f>GT_Spot!S88</f>
        <v>0</v>
      </c>
      <c r="G88">
        <f>PPCL_NG!S88</f>
        <v>87.329999999999984</v>
      </c>
      <c r="H88">
        <f>PPCL_Spot!S88</f>
        <v>0</v>
      </c>
      <c r="I88">
        <f>Bawana_NG!S88</f>
        <v>23.349087926252881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85.05643215786904</v>
      </c>
      <c r="P88" s="36">
        <v>0</v>
      </c>
      <c r="Q88" s="36">
        <v>0</v>
      </c>
      <c r="R88" s="38">
        <v>0</v>
      </c>
      <c r="S88" s="38">
        <v>8.4500000000000011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-35</v>
      </c>
      <c r="AA88" s="75">
        <f>STOA!K88</f>
        <v>111.81</v>
      </c>
      <c r="AB88" s="75">
        <f>-STOA!Q88</f>
        <v>0</v>
      </c>
      <c r="AC88">
        <f t="shared" si="3"/>
        <v>3.4903909265393267</v>
      </c>
      <c r="AD88">
        <f t="shared" si="4"/>
        <v>219.21910728179117</v>
      </c>
      <c r="AE88">
        <f>'IDT-1'!E88</f>
        <v>0</v>
      </c>
      <c r="AF88" s="24"/>
      <c r="AG88">
        <f t="shared" si="5"/>
        <v>219.21910728179117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-61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0.60701400000000005</v>
      </c>
      <c r="E89">
        <f>GT_NG!S89</f>
        <v>2.1069641242086221</v>
      </c>
      <c r="F89">
        <f>GT_Spot!S89</f>
        <v>0</v>
      </c>
      <c r="G89">
        <f>PPCL_NG!S89</f>
        <v>87.329999999999984</v>
      </c>
      <c r="H89">
        <f>PPCL_Spot!S89</f>
        <v>0</v>
      </c>
      <c r="I89">
        <f>Bawana_NG!S89</f>
        <v>23.349087926252881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85.036432539008359</v>
      </c>
      <c r="P89" s="36">
        <v>0</v>
      </c>
      <c r="Q89" s="36">
        <v>0</v>
      </c>
      <c r="R89" s="38">
        <v>0</v>
      </c>
      <c r="S89" s="38">
        <v>8.4500000000000011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-35</v>
      </c>
      <c r="AA89" s="75">
        <f>STOA!K89</f>
        <v>111.81</v>
      </c>
      <c r="AB89" s="75">
        <f>-STOA!Q89</f>
        <v>0</v>
      </c>
      <c r="AC89">
        <f t="shared" si="3"/>
        <v>3.4986940874657857</v>
      </c>
      <c r="AD89">
        <f t="shared" si="4"/>
        <v>218.19080450200406</v>
      </c>
      <c r="AE89">
        <f>'IDT-1'!E89</f>
        <v>0</v>
      </c>
      <c r="AF89" s="24"/>
      <c r="AG89">
        <f t="shared" si="5"/>
        <v>218.19080450200406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-62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0.60701400000000005</v>
      </c>
      <c r="E90">
        <f>GT_NG!S90</f>
        <v>2.1069641242086221</v>
      </c>
      <c r="F90">
        <f>GT_Spot!S90</f>
        <v>0</v>
      </c>
      <c r="G90">
        <f>PPCL_NG!S90</f>
        <v>87.329999999999984</v>
      </c>
      <c r="H90">
        <f>PPCL_Spot!S90</f>
        <v>0</v>
      </c>
      <c r="I90">
        <f>Bawana_NG!S90</f>
        <v>23.349087926252881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85.542546730300842</v>
      </c>
      <c r="P90" s="36">
        <v>0</v>
      </c>
      <c r="Q90" s="36">
        <v>0</v>
      </c>
      <c r="R90" s="38">
        <v>0</v>
      </c>
      <c r="S90" s="38">
        <v>8.4500000000000011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-35</v>
      </c>
      <c r="AA90" s="75">
        <f>STOA!K90</f>
        <v>111.81</v>
      </c>
      <c r="AB90" s="75">
        <f>-STOA!Q90</f>
        <v>0</v>
      </c>
      <c r="AC90">
        <f t="shared" si="3"/>
        <v>3.5029454466726424</v>
      </c>
      <c r="AD90">
        <f t="shared" si="4"/>
        <v>218.69266733408966</v>
      </c>
      <c r="AE90">
        <f>'IDT-1'!E90</f>
        <v>0</v>
      </c>
      <c r="AF90" s="24"/>
      <c r="AG90">
        <f t="shared" si="5"/>
        <v>218.69266733408966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-62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0.60701400000000005</v>
      </c>
      <c r="E91">
        <f>GT_NG!S91</f>
        <v>2.1069641242086221</v>
      </c>
      <c r="F91">
        <f>GT_Spot!S91</f>
        <v>0</v>
      </c>
      <c r="G91">
        <f>PPCL_NG!S91</f>
        <v>87.329999999999984</v>
      </c>
      <c r="H91">
        <f>PPCL_Spot!S91</f>
        <v>0</v>
      </c>
      <c r="I91">
        <f>Bawana_NG!S91</f>
        <v>23.349087926252881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86.77263134322763</v>
      </c>
      <c r="P91" s="36">
        <v>0</v>
      </c>
      <c r="Q91" s="36">
        <v>0</v>
      </c>
      <c r="R91" s="38">
        <v>0</v>
      </c>
      <c r="S91" s="38">
        <v>8.4500000000000011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111.81</v>
      </c>
      <c r="AB91" s="75">
        <f>-STOA!Q91</f>
        <v>0</v>
      </c>
      <c r="AC91">
        <f t="shared" si="3"/>
        <v>3.4455088956221154</v>
      </c>
      <c r="AD91">
        <f t="shared" si="4"/>
        <v>227.98018849806701</v>
      </c>
      <c r="AE91">
        <f>'IDT-1'!E91</f>
        <v>0</v>
      </c>
      <c r="AF91" s="24"/>
      <c r="AG91">
        <f t="shared" si="5"/>
        <v>227.98018849806701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-39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0.60701400000000005</v>
      </c>
      <c r="E92">
        <f>GT_NG!S92</f>
        <v>2.1061750073163594</v>
      </c>
      <c r="F92">
        <f>GT_Spot!S92</f>
        <v>0</v>
      </c>
      <c r="G92">
        <f>PPCL_NG!S92</f>
        <v>87.329999999999984</v>
      </c>
      <c r="H92">
        <f>PPCL_Spot!S92</f>
        <v>0</v>
      </c>
      <c r="I92">
        <f>Bawana_NG!S92</f>
        <v>23.349087926252881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86.77263134322763</v>
      </c>
      <c r="P92" s="36">
        <v>0</v>
      </c>
      <c r="Q92" s="36">
        <v>0</v>
      </c>
      <c r="R92" s="38">
        <v>0</v>
      </c>
      <c r="S92" s="38">
        <v>8.4500000000000011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111.81</v>
      </c>
      <c r="AB92" s="75">
        <f>-STOA!Q92</f>
        <v>0</v>
      </c>
      <c r="AC92">
        <f t="shared" si="3"/>
        <v>3.4455022670402196</v>
      </c>
      <c r="AD92">
        <f t="shared" si="4"/>
        <v>227.97940600975662</v>
      </c>
      <c r="AE92">
        <f>'IDT-1'!E92</f>
        <v>0</v>
      </c>
      <c r="AF92" s="24"/>
      <c r="AG92">
        <f t="shared" si="5"/>
        <v>227.97940600975662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-39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0.60701400000000005</v>
      </c>
      <c r="E93">
        <f>GT_NG!S93</f>
        <v>2.1061750073163594</v>
      </c>
      <c r="F93">
        <f>GT_Spot!S93</f>
        <v>0</v>
      </c>
      <c r="G93">
        <f>PPCL_NG!S93</f>
        <v>87.329999999999984</v>
      </c>
      <c r="H93">
        <f>PPCL_Spot!S93</f>
        <v>0</v>
      </c>
      <c r="I93">
        <f>Bawana_NG!S93</f>
        <v>23.349087926252881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86.77263134322763</v>
      </c>
      <c r="P93" s="36">
        <v>0</v>
      </c>
      <c r="Q93" s="36">
        <v>0</v>
      </c>
      <c r="R93" s="38">
        <v>0</v>
      </c>
      <c r="S93" s="38">
        <v>8.4500000000000011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-50</v>
      </c>
      <c r="AA93" s="75">
        <f>STOA!K93</f>
        <v>111.81</v>
      </c>
      <c r="AB93" s="75">
        <f>-STOA!Q93</f>
        <v>0</v>
      </c>
      <c r="AC93">
        <f t="shared" si="3"/>
        <v>3.4539734247651088</v>
      </c>
      <c r="AD93">
        <f t="shared" si="4"/>
        <v>226.97093485203172</v>
      </c>
      <c r="AE93">
        <f>'IDT-1'!E93</f>
        <v>0</v>
      </c>
      <c r="AF93" s="24"/>
      <c r="AG93">
        <f t="shared" si="5"/>
        <v>226.97093485203172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0.60701400000000005</v>
      </c>
      <c r="E94">
        <f>GT_NG!S94</f>
        <v>2.1061750073163594</v>
      </c>
      <c r="F94">
        <f>GT_Spot!S94</f>
        <v>0</v>
      </c>
      <c r="G94">
        <f>PPCL_NG!S94</f>
        <v>87.329999999999984</v>
      </c>
      <c r="H94">
        <f>PPCL_Spot!S94</f>
        <v>0</v>
      </c>
      <c r="I94">
        <f>Bawana_NG!S94</f>
        <v>23.349087926252881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86.586374519740176</v>
      </c>
      <c r="P94" s="36">
        <v>0</v>
      </c>
      <c r="Q94" s="36">
        <v>0</v>
      </c>
      <c r="R94" s="38">
        <v>0</v>
      </c>
      <c r="S94" s="38">
        <v>8.4500000000000011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-50</v>
      </c>
      <c r="AA94" s="75">
        <f>STOA!K94</f>
        <v>111.81</v>
      </c>
      <c r="AB94" s="75">
        <f>-STOA!Q94</f>
        <v>0</v>
      </c>
      <c r="AC94">
        <f t="shared" si="3"/>
        <v>3.4524088674478151</v>
      </c>
      <c r="AD94">
        <f t="shared" si="4"/>
        <v>226.78624258586157</v>
      </c>
      <c r="AE94">
        <f>'IDT-1'!E94</f>
        <v>0</v>
      </c>
      <c r="AF94" s="24"/>
      <c r="AG94">
        <f t="shared" si="5"/>
        <v>226.78624258586157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0.60701400000000005</v>
      </c>
      <c r="E95">
        <f>GT_NG!S95</f>
        <v>2.1061750073163594</v>
      </c>
      <c r="F95">
        <f>GT_Spot!S95</f>
        <v>0</v>
      </c>
      <c r="G95">
        <f>PPCL_NG!S95</f>
        <v>87.329999999999984</v>
      </c>
      <c r="H95">
        <f>PPCL_Spot!S95</f>
        <v>0</v>
      </c>
      <c r="I95">
        <f>Bawana_NG!S95</f>
        <v>23.349087926252881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87.219692266878354</v>
      </c>
      <c r="P95" s="36">
        <v>0</v>
      </c>
      <c r="Q95" s="36">
        <v>0</v>
      </c>
      <c r="R95" s="38">
        <v>0</v>
      </c>
      <c r="S95" s="38">
        <v>8.4500000000000011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-50</v>
      </c>
      <c r="AA95" s="75">
        <f>STOA!K95</f>
        <v>111.81</v>
      </c>
      <c r="AB95" s="75">
        <f>-STOA!Q95</f>
        <v>0</v>
      </c>
      <c r="AC95">
        <f t="shared" si="3"/>
        <v>3.4661998942486649</v>
      </c>
      <c r="AD95">
        <f t="shared" si="4"/>
        <v>226.40576930619889</v>
      </c>
      <c r="AE95">
        <f>'IDT-1'!E95</f>
        <v>0</v>
      </c>
      <c r="AF95" s="24"/>
      <c r="AG95">
        <f t="shared" si="5"/>
        <v>226.40576930619889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-41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0.60701400000000005</v>
      </c>
      <c r="E96">
        <f>GT_NG!S96</f>
        <v>2.1061750073163594</v>
      </c>
      <c r="F96">
        <f>GT_Spot!S96</f>
        <v>0</v>
      </c>
      <c r="G96">
        <f>PPCL_NG!S96</f>
        <v>87.329999999999984</v>
      </c>
      <c r="H96">
        <f>PPCL_Spot!S96</f>
        <v>0</v>
      </c>
      <c r="I96">
        <f>Bawana_NG!S96</f>
        <v>23.349087926252881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87.219692266878354</v>
      </c>
      <c r="P96" s="36">
        <v>0</v>
      </c>
      <c r="Q96" s="36">
        <v>0</v>
      </c>
      <c r="R96" s="38">
        <v>0</v>
      </c>
      <c r="S96" s="38">
        <v>8.4500000000000011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-50</v>
      </c>
      <c r="AA96" s="75">
        <f>STOA!K96</f>
        <v>111.81</v>
      </c>
      <c r="AB96" s="75">
        <f>-STOA!Q96</f>
        <v>0</v>
      </c>
      <c r="AC96">
        <f t="shared" si="3"/>
        <v>3.5085556828731099</v>
      </c>
      <c r="AD96">
        <f t="shared" si="4"/>
        <v>221.36341351757443</v>
      </c>
      <c r="AE96">
        <f>'IDT-1'!E96</f>
        <v>0</v>
      </c>
      <c r="AF96" s="24"/>
      <c r="AG96">
        <f t="shared" si="5"/>
        <v>221.36341351757443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-46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0.60701400000000005</v>
      </c>
      <c r="E97">
        <f>GT_NG!S97</f>
        <v>2.1061750073163594</v>
      </c>
      <c r="F97">
        <f>GT_Spot!S97</f>
        <v>0</v>
      </c>
      <c r="G97">
        <f>PPCL_NG!S97</f>
        <v>87.329999999999984</v>
      </c>
      <c r="H97">
        <f>PPCL_Spot!S97</f>
        <v>0</v>
      </c>
      <c r="I97">
        <f>Bawana_NG!S97</f>
        <v>23.349087926252881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87.033918964789677</v>
      </c>
      <c r="P97" s="36">
        <v>0</v>
      </c>
      <c r="Q97" s="36">
        <v>0</v>
      </c>
      <c r="R97" s="38">
        <v>0</v>
      </c>
      <c r="S97" s="38">
        <v>8.4500000000000011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-50</v>
      </c>
      <c r="AA97" s="75">
        <f>STOA!K97</f>
        <v>111.81</v>
      </c>
      <c r="AB97" s="75">
        <f>-STOA!Q97</f>
        <v>0</v>
      </c>
      <c r="AC97">
        <f t="shared" si="3"/>
        <v>3.5239375025853432</v>
      </c>
      <c r="AD97">
        <f t="shared" si="4"/>
        <v>219.16225839577356</v>
      </c>
      <c r="AE97">
        <f>'IDT-1'!E97</f>
        <v>0</v>
      </c>
      <c r="AF97" s="24"/>
      <c r="AG97">
        <f t="shared" si="5"/>
        <v>219.16225839577356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-48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0.60701400000000005</v>
      </c>
      <c r="E98">
        <f>GT_NG!S98</f>
        <v>2.1054307648564117</v>
      </c>
      <c r="F98">
        <f>GT_Spot!S98</f>
        <v>0</v>
      </c>
      <c r="G98">
        <f>PPCL_NG!S98</f>
        <v>87.329999999999984</v>
      </c>
      <c r="H98">
        <f>PPCL_Spot!S98</f>
        <v>0</v>
      </c>
      <c r="I98">
        <f>Bawana_NG!S98</f>
        <v>23.349087926252881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87.033918964789677</v>
      </c>
      <c r="P98" s="36">
        <v>0</v>
      </c>
      <c r="Q98" s="36">
        <v>0</v>
      </c>
      <c r="R98" s="38">
        <v>0</v>
      </c>
      <c r="S98" s="38">
        <v>8.4500000000000011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-50</v>
      </c>
      <c r="AA98" s="75">
        <f>STOA!K98</f>
        <v>111.81</v>
      </c>
      <c r="AB98" s="75">
        <f>-STOA!Q98</f>
        <v>0</v>
      </c>
      <c r="AC98">
        <f t="shared" si="3"/>
        <v>3.5239312509486789</v>
      </c>
      <c r="AD98">
        <f t="shared" si="4"/>
        <v>219.16152040495024</v>
      </c>
      <c r="AE98">
        <f>'IDT-1'!E98</f>
        <v>0</v>
      </c>
      <c r="AF98" s="24"/>
      <c r="AG98">
        <f t="shared" si="5"/>
        <v>219.16152040495024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-48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5.017969678459494E-2</v>
      </c>
      <c r="F99">
        <f t="shared" si="6"/>
        <v>0</v>
      </c>
      <c r="G99">
        <f t="shared" si="6"/>
        <v>2.0762899999999993</v>
      </c>
      <c r="H99">
        <f t="shared" si="6"/>
        <v>0</v>
      </c>
      <c r="I99">
        <f t="shared" si="6"/>
        <v>0.56037811023006967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1.8587702315075703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0.15693250000000028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-0.44450000000000001</v>
      </c>
      <c r="AA99" s="75">
        <f t="shared" si="6"/>
        <v>2.6834400000000005</v>
      </c>
      <c r="AB99" s="75">
        <f t="shared" si="6"/>
        <v>0</v>
      </c>
      <c r="AC99">
        <f t="shared" si="6"/>
        <v>7.2950389891252423E-2</v>
      </c>
      <c r="AD99">
        <f t="shared" si="6"/>
        <v>6.2033072606309778</v>
      </c>
      <c r="AE99">
        <f t="shared" si="6"/>
        <v>0</v>
      </c>
      <c r="AG99">
        <f t="shared" si="6"/>
        <v>6.2033072606309778</v>
      </c>
      <c r="AI99">
        <f t="shared" si="6"/>
        <v>0</v>
      </c>
      <c r="AJ99">
        <f t="shared" si="6"/>
        <v>0</v>
      </c>
      <c r="AK99">
        <f t="shared" si="6"/>
        <v>7.4889999999999998E-2</v>
      </c>
      <c r="AL99">
        <f t="shared" si="6"/>
        <v>-0.75457750000000012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17.62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0.25779408382485058</v>
      </c>
      <c r="AD3">
        <f>SUM(B3:AB3,AI3:AV3)-AC3</f>
        <v>30.431977800085935</v>
      </c>
      <c r="AE3">
        <f>'IDT-1'!D3</f>
        <v>0</v>
      </c>
      <c r="AF3" s="24"/>
      <c r="AG3">
        <f>SUM(AD3:AF3)</f>
        <v>30.431977800085935</v>
      </c>
      <c r="AI3" s="34">
        <f>PXIL!L3</f>
        <v>0</v>
      </c>
      <c r="AJ3" s="34">
        <f>PXIL!R3</f>
        <v>0</v>
      </c>
      <c r="AK3" s="34">
        <f>RTM_IEX!L3</f>
        <v>7.23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17.62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0.27106608382485059</v>
      </c>
      <c r="AD4">
        <f t="shared" ref="AD4:AD67" si="1">SUM(B4:AB4,AI4:AV4)-AC4</f>
        <v>31.998705800085933</v>
      </c>
      <c r="AE4">
        <f>'IDT-1'!D4</f>
        <v>0</v>
      </c>
      <c r="AF4" s="24"/>
      <c r="AG4">
        <f t="shared" ref="AG4:AG67" si="2">SUM(AD4:AF4)</f>
        <v>31.998705800085933</v>
      </c>
      <c r="AI4" s="34">
        <f>PXIL!L4</f>
        <v>0</v>
      </c>
      <c r="AJ4" s="34">
        <f>PXIL!R4</f>
        <v>0</v>
      </c>
      <c r="AK4" s="34">
        <f>RTM_IEX!L4</f>
        <v>8.81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17.62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0.26350608382485063</v>
      </c>
      <c r="AD5">
        <f t="shared" si="1"/>
        <v>31.106265800085936</v>
      </c>
      <c r="AE5">
        <f>'IDT-1'!D5</f>
        <v>0</v>
      </c>
      <c r="AF5" s="24"/>
      <c r="AG5">
        <f t="shared" si="2"/>
        <v>31.106265800085936</v>
      </c>
      <c r="AI5" s="34">
        <f>PXIL!L5</f>
        <v>0</v>
      </c>
      <c r="AJ5" s="34">
        <f>PXIL!R5</f>
        <v>0</v>
      </c>
      <c r="AK5" s="34">
        <f>RTM_IEX!L5</f>
        <v>7.91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17.62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0.27089808382485059</v>
      </c>
      <c r="AD6">
        <f t="shared" si="1"/>
        <v>31.978873800085932</v>
      </c>
      <c r="AE6">
        <f>'IDT-1'!D6</f>
        <v>0</v>
      </c>
      <c r="AF6" s="24"/>
      <c r="AG6">
        <f t="shared" si="2"/>
        <v>31.978873800085932</v>
      </c>
      <c r="AI6" s="34">
        <f>PXIL!L6</f>
        <v>0</v>
      </c>
      <c r="AJ6" s="34">
        <f>PXIL!R6</f>
        <v>0</v>
      </c>
      <c r="AK6" s="34">
        <f>RTM_IEX!L6</f>
        <v>8.7899999999999991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17.62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0.26846208382485059</v>
      </c>
      <c r="AD7">
        <f t="shared" si="1"/>
        <v>31.691309800085936</v>
      </c>
      <c r="AE7">
        <f>'IDT-1'!D7</f>
        <v>0</v>
      </c>
      <c r="AF7" s="24"/>
      <c r="AG7">
        <f t="shared" si="2"/>
        <v>31.691309800085936</v>
      </c>
      <c r="AI7" s="34">
        <f>PXIL!L7</f>
        <v>0</v>
      </c>
      <c r="AJ7" s="34">
        <f>PXIL!R7</f>
        <v>0</v>
      </c>
      <c r="AK7" s="34">
        <f>RTM_IEX!L7</f>
        <v>8.5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17.62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0.26527008382485062</v>
      </c>
      <c r="AD8">
        <f t="shared" si="1"/>
        <v>31.314501800085935</v>
      </c>
      <c r="AE8">
        <f>'IDT-1'!D8</f>
        <v>0</v>
      </c>
      <c r="AF8" s="24"/>
      <c r="AG8">
        <f t="shared" si="2"/>
        <v>31.314501800085935</v>
      </c>
      <c r="AI8" s="34">
        <f>PXIL!L8</f>
        <v>0</v>
      </c>
      <c r="AJ8" s="34">
        <f>PXIL!R8</f>
        <v>0</v>
      </c>
      <c r="AK8" s="34">
        <f>RTM_IEX!L8</f>
        <v>8.1199999999999992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17.62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0.26359008382485061</v>
      </c>
      <c r="AD9">
        <f t="shared" si="1"/>
        <v>31.116181800085933</v>
      </c>
      <c r="AE9">
        <f>'IDT-1'!D9</f>
        <v>0</v>
      </c>
      <c r="AF9" s="24"/>
      <c r="AG9">
        <f t="shared" si="2"/>
        <v>31.116181800085933</v>
      </c>
      <c r="AI9" s="34">
        <f>PXIL!L9</f>
        <v>0</v>
      </c>
      <c r="AJ9" s="34">
        <f>PXIL!R9</f>
        <v>0</v>
      </c>
      <c r="AK9" s="34">
        <f>RTM_IEX!L9</f>
        <v>7.92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17.62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0.26199408382485062</v>
      </c>
      <c r="AD10">
        <f t="shared" si="1"/>
        <v>30.927777800085938</v>
      </c>
      <c r="AE10">
        <f>'IDT-1'!D10</f>
        <v>0</v>
      </c>
      <c r="AF10" s="24"/>
      <c r="AG10">
        <f t="shared" si="2"/>
        <v>30.927777800085938</v>
      </c>
      <c r="AI10" s="34">
        <f>PXIL!L10</f>
        <v>0</v>
      </c>
      <c r="AJ10" s="34">
        <f>PXIL!R10</f>
        <v>0</v>
      </c>
      <c r="AK10" s="34">
        <f>RTM_IEX!L10</f>
        <v>7.73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17.62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0.25225008382485059</v>
      </c>
      <c r="AD11">
        <f t="shared" si="1"/>
        <v>29.777521800085935</v>
      </c>
      <c r="AE11">
        <f>'IDT-1'!D11</f>
        <v>0</v>
      </c>
      <c r="AF11" s="24"/>
      <c r="AG11">
        <f t="shared" si="2"/>
        <v>29.777521800085935</v>
      </c>
      <c r="AI11" s="34">
        <f>PXIL!L11</f>
        <v>0</v>
      </c>
      <c r="AJ11" s="34">
        <f>PXIL!R11</f>
        <v>0</v>
      </c>
      <c r="AK11" s="34">
        <f>RTM_IEX!L11</f>
        <v>6.57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17.62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0.25225008382485059</v>
      </c>
      <c r="AD12">
        <f t="shared" si="1"/>
        <v>29.777521800085935</v>
      </c>
      <c r="AE12">
        <f>'IDT-1'!D12</f>
        <v>0</v>
      </c>
      <c r="AF12" s="24"/>
      <c r="AG12">
        <f t="shared" si="2"/>
        <v>29.777521800085935</v>
      </c>
      <c r="AI12" s="34">
        <f>PXIL!L12</f>
        <v>0</v>
      </c>
      <c r="AJ12" s="34">
        <f>PXIL!R12</f>
        <v>0</v>
      </c>
      <c r="AK12" s="34">
        <f>RTM_IEX!L12</f>
        <v>6.57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17.62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0.25225008382485059</v>
      </c>
      <c r="AD13">
        <f t="shared" si="1"/>
        <v>29.777521800085935</v>
      </c>
      <c r="AE13">
        <f>'IDT-1'!D13</f>
        <v>0</v>
      </c>
      <c r="AF13" s="24"/>
      <c r="AG13">
        <f t="shared" si="2"/>
        <v>29.777521800085935</v>
      </c>
      <c r="AI13" s="34">
        <f>PXIL!L13</f>
        <v>0</v>
      </c>
      <c r="AJ13" s="34">
        <f>PXIL!R13</f>
        <v>0</v>
      </c>
      <c r="AK13" s="34">
        <f>RTM_IEX!L13</f>
        <v>6.57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17.62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0.25141008382485058</v>
      </c>
      <c r="AD14">
        <f t="shared" si="1"/>
        <v>29.678361800085934</v>
      </c>
      <c r="AE14">
        <f>'IDT-1'!D14</f>
        <v>0</v>
      </c>
      <c r="AF14" s="24"/>
      <c r="AG14">
        <f t="shared" si="2"/>
        <v>29.678361800085934</v>
      </c>
      <c r="AI14" s="34">
        <f>PXIL!L14</f>
        <v>0</v>
      </c>
      <c r="AJ14" s="34">
        <f>PXIL!R14</f>
        <v>0</v>
      </c>
      <c r="AK14" s="34">
        <f>RTM_IEX!L14</f>
        <v>6.47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17.62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0.2498140838248506</v>
      </c>
      <c r="AD15">
        <f t="shared" si="1"/>
        <v>29.489957800085936</v>
      </c>
      <c r="AE15">
        <f>'IDT-1'!D15</f>
        <v>0</v>
      </c>
      <c r="AF15" s="24"/>
      <c r="AG15">
        <f t="shared" si="2"/>
        <v>29.489957800085936</v>
      </c>
      <c r="AI15" s="34">
        <f>PXIL!L15</f>
        <v>0</v>
      </c>
      <c r="AJ15" s="34">
        <f>PXIL!R15</f>
        <v>0</v>
      </c>
      <c r="AK15" s="34">
        <f>RTM_IEX!L15</f>
        <v>6.28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17.62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0.24578208382485059</v>
      </c>
      <c r="AD16">
        <f t="shared" si="1"/>
        <v>29.013989800085938</v>
      </c>
      <c r="AE16">
        <f>'IDT-1'!D16</f>
        <v>0</v>
      </c>
      <c r="AF16" s="24"/>
      <c r="AG16">
        <f t="shared" si="2"/>
        <v>29.013989800085938</v>
      </c>
      <c r="AI16" s="34">
        <f>PXIL!L16</f>
        <v>0</v>
      </c>
      <c r="AJ16" s="34">
        <f>PXIL!R16</f>
        <v>0</v>
      </c>
      <c r="AK16" s="34">
        <f>RTM_IEX!L16</f>
        <v>5.8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17.62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0.2441860838248506</v>
      </c>
      <c r="AD17">
        <f t="shared" si="1"/>
        <v>28.825585800085936</v>
      </c>
      <c r="AE17">
        <f>'IDT-1'!D17</f>
        <v>0</v>
      </c>
      <c r="AF17" s="24"/>
      <c r="AG17">
        <f t="shared" si="2"/>
        <v>28.825585800085936</v>
      </c>
      <c r="AI17" s="34">
        <f>PXIL!L17</f>
        <v>0</v>
      </c>
      <c r="AJ17" s="34">
        <f>PXIL!R17</f>
        <v>0</v>
      </c>
      <c r="AK17" s="34">
        <f>RTM_IEX!L17</f>
        <v>5.61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17.62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0.2433460838248506</v>
      </c>
      <c r="AD18">
        <f t="shared" si="1"/>
        <v>28.726425800085938</v>
      </c>
      <c r="AE18">
        <f>'IDT-1'!D18</f>
        <v>0</v>
      </c>
      <c r="AF18" s="24"/>
      <c r="AG18">
        <f t="shared" si="2"/>
        <v>28.726425800085938</v>
      </c>
      <c r="AI18" s="34">
        <f>PXIL!L18</f>
        <v>0</v>
      </c>
      <c r="AJ18" s="34">
        <f>PXIL!R18</f>
        <v>0</v>
      </c>
      <c r="AK18" s="34">
        <f>RTM_IEX!L18</f>
        <v>5.51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17.62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0.24007008382485059</v>
      </c>
      <c r="AD19">
        <f t="shared" si="1"/>
        <v>28.339701800085937</v>
      </c>
      <c r="AE19">
        <f>'IDT-1'!D19</f>
        <v>0</v>
      </c>
      <c r="AF19" s="24"/>
      <c r="AG19">
        <f t="shared" si="2"/>
        <v>28.339701800085937</v>
      </c>
      <c r="AI19" s="34">
        <f>PXIL!L19</f>
        <v>0</v>
      </c>
      <c r="AJ19" s="34">
        <f>PXIL!R19</f>
        <v>0</v>
      </c>
      <c r="AK19" s="34">
        <f>RTM_IEX!L19</f>
        <v>5.12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17.62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0.23931408382485059</v>
      </c>
      <c r="AD20">
        <f t="shared" si="1"/>
        <v>28.250457800085936</v>
      </c>
      <c r="AE20">
        <f>'IDT-1'!D20</f>
        <v>0</v>
      </c>
      <c r="AF20" s="24"/>
      <c r="AG20">
        <f t="shared" si="2"/>
        <v>28.250457800085936</v>
      </c>
      <c r="AI20" s="34">
        <f>PXIL!L20</f>
        <v>0</v>
      </c>
      <c r="AJ20" s="34">
        <f>PXIL!R20</f>
        <v>0</v>
      </c>
      <c r="AK20" s="34">
        <f>RTM_IEX!L20</f>
        <v>5.03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17.62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0.23687808382485059</v>
      </c>
      <c r="AD21">
        <f t="shared" si="1"/>
        <v>27.962893800085933</v>
      </c>
      <c r="AE21">
        <f>'IDT-1'!D21</f>
        <v>0</v>
      </c>
      <c r="AF21" s="24"/>
      <c r="AG21">
        <f t="shared" si="2"/>
        <v>27.962893800085933</v>
      </c>
      <c r="AI21" s="34">
        <f>PXIL!L21</f>
        <v>0</v>
      </c>
      <c r="AJ21" s="34">
        <f>PXIL!R21</f>
        <v>0</v>
      </c>
      <c r="AK21" s="34">
        <f>RTM_IEX!L21</f>
        <v>4.74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17.62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0.23519808382485061</v>
      </c>
      <c r="AD22">
        <f t="shared" si="1"/>
        <v>27.764573800085934</v>
      </c>
      <c r="AE22">
        <f>'IDT-1'!D22</f>
        <v>0</v>
      </c>
      <c r="AF22" s="24"/>
      <c r="AG22">
        <f t="shared" si="2"/>
        <v>27.764573800085934</v>
      </c>
      <c r="AI22" s="34">
        <f>PXIL!L22</f>
        <v>0</v>
      </c>
      <c r="AJ22" s="34">
        <f>PXIL!R22</f>
        <v>0</v>
      </c>
      <c r="AK22" s="34">
        <f>RTM_IEX!L22</f>
        <v>4.54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17.62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0.23200608382485061</v>
      </c>
      <c r="AD23">
        <f t="shared" si="1"/>
        <v>27.387765800085937</v>
      </c>
      <c r="AE23">
        <f>'IDT-1'!D23</f>
        <v>0</v>
      </c>
      <c r="AF23" s="24"/>
      <c r="AG23">
        <f t="shared" si="2"/>
        <v>27.387765800085937</v>
      </c>
      <c r="AI23" s="34">
        <f>PXIL!L23</f>
        <v>0</v>
      </c>
      <c r="AJ23" s="34">
        <f>PXIL!R23</f>
        <v>0</v>
      </c>
      <c r="AK23" s="34">
        <f>RTM_IEX!L23</f>
        <v>4.16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17.62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0.23200608382485061</v>
      </c>
      <c r="AD24">
        <f t="shared" si="1"/>
        <v>27.387765800085937</v>
      </c>
      <c r="AE24">
        <f>'IDT-1'!D24</f>
        <v>0</v>
      </c>
      <c r="AF24" s="24"/>
      <c r="AG24">
        <f t="shared" si="2"/>
        <v>27.387765800085937</v>
      </c>
      <c r="AI24" s="34">
        <f>PXIL!L24</f>
        <v>0</v>
      </c>
      <c r="AJ24" s="34">
        <f>PXIL!R24</f>
        <v>0</v>
      </c>
      <c r="AK24" s="34">
        <f>RTM_IEX!L24</f>
        <v>4.16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17.62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0.2311660838248506</v>
      </c>
      <c r="AD25">
        <f t="shared" si="1"/>
        <v>27.288605800085936</v>
      </c>
      <c r="AE25">
        <f>'IDT-1'!D25</f>
        <v>0</v>
      </c>
      <c r="AF25" s="24"/>
      <c r="AG25">
        <f t="shared" si="2"/>
        <v>27.288605800085936</v>
      </c>
      <c r="AI25" s="34">
        <f>PXIL!L25</f>
        <v>0</v>
      </c>
      <c r="AJ25" s="34">
        <f>PXIL!R25</f>
        <v>0</v>
      </c>
      <c r="AK25" s="34">
        <f>RTM_IEX!L25</f>
        <v>4.0599999999999996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17.62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0.22957008382485061</v>
      </c>
      <c r="AD26">
        <f t="shared" si="1"/>
        <v>27.100201800085937</v>
      </c>
      <c r="AE26">
        <f>'IDT-1'!D26</f>
        <v>0</v>
      </c>
      <c r="AF26" s="24"/>
      <c r="AG26">
        <f t="shared" si="2"/>
        <v>27.100201800085937</v>
      </c>
      <c r="AI26" s="34">
        <f>PXIL!L26</f>
        <v>0</v>
      </c>
      <c r="AJ26" s="34">
        <f>PXIL!R26</f>
        <v>0</v>
      </c>
      <c r="AK26" s="34">
        <f>RTM_IEX!L26</f>
        <v>3.87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17.62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0.22957008382485061</v>
      </c>
      <c r="AD27">
        <f t="shared" si="1"/>
        <v>27.100201800085937</v>
      </c>
      <c r="AE27">
        <f>'IDT-1'!D27</f>
        <v>0</v>
      </c>
      <c r="AF27" s="24"/>
      <c r="AG27">
        <f t="shared" si="2"/>
        <v>27.100201800085937</v>
      </c>
      <c r="AI27" s="34">
        <f>PXIL!L27</f>
        <v>0</v>
      </c>
      <c r="AJ27" s="34">
        <f>PXIL!R27</f>
        <v>0</v>
      </c>
      <c r="AK27" s="34">
        <f>RTM_IEX!L27</f>
        <v>3.87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17.62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0.22957008382485061</v>
      </c>
      <c r="AD28">
        <f t="shared" si="1"/>
        <v>27.100201800085937</v>
      </c>
      <c r="AE28">
        <f>'IDT-1'!D28</f>
        <v>0</v>
      </c>
      <c r="AF28" s="24"/>
      <c r="AG28">
        <f t="shared" si="2"/>
        <v>27.100201800085937</v>
      </c>
      <c r="AI28" s="34">
        <f>PXIL!L28</f>
        <v>0</v>
      </c>
      <c r="AJ28" s="34">
        <f>PXIL!R28</f>
        <v>0</v>
      </c>
      <c r="AK28" s="34">
        <f>RTM_IEX!L28</f>
        <v>3.87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17.62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0.23</v>
      </c>
      <c r="AB29" s="75">
        <f>-STOA!R29</f>
        <v>0</v>
      </c>
      <c r="AC29">
        <f t="shared" si="0"/>
        <v>0.23553408382485058</v>
      </c>
      <c r="AD29">
        <f t="shared" si="1"/>
        <v>27.804237800085936</v>
      </c>
      <c r="AE29">
        <f>'IDT-1'!D29</f>
        <v>0</v>
      </c>
      <c r="AF29" s="24"/>
      <c r="AG29">
        <f t="shared" si="2"/>
        <v>27.804237800085936</v>
      </c>
      <c r="AI29" s="34">
        <f>PXIL!L29</f>
        <v>0</v>
      </c>
      <c r="AJ29" s="34">
        <f>PXIL!R29</f>
        <v>0</v>
      </c>
      <c r="AK29" s="34">
        <f>RTM_IEX!L29</f>
        <v>4.3499999999999996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17.62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0.51</v>
      </c>
      <c r="AB30" s="75">
        <f>-STOA!R30</f>
        <v>0</v>
      </c>
      <c r="AC30">
        <f t="shared" si="0"/>
        <v>0.2378860838248506</v>
      </c>
      <c r="AD30">
        <f t="shared" si="1"/>
        <v>28.081885800085939</v>
      </c>
      <c r="AE30">
        <f>'IDT-1'!D30</f>
        <v>0</v>
      </c>
      <c r="AF30" s="24"/>
      <c r="AG30">
        <f t="shared" si="2"/>
        <v>28.081885800085939</v>
      </c>
      <c r="AI30" s="34">
        <f>PXIL!L30</f>
        <v>0</v>
      </c>
      <c r="AJ30" s="34">
        <f>PXIL!R30</f>
        <v>0</v>
      </c>
      <c r="AK30" s="34">
        <f>RTM_IEX!L30</f>
        <v>4.3499999999999996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17.62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0.82</v>
      </c>
      <c r="AB31" s="75">
        <f>-STOA!R31</f>
        <v>0</v>
      </c>
      <c r="AC31">
        <f t="shared" si="0"/>
        <v>0.24536208382485059</v>
      </c>
      <c r="AD31">
        <f t="shared" si="1"/>
        <v>28.964409800085935</v>
      </c>
      <c r="AE31">
        <f>'IDT-1'!D31</f>
        <v>0</v>
      </c>
      <c r="AF31" s="24"/>
      <c r="AG31">
        <f t="shared" si="2"/>
        <v>28.964409800085935</v>
      </c>
      <c r="AI31" s="34">
        <f>PXIL!L31</f>
        <v>0</v>
      </c>
      <c r="AJ31" s="34">
        <f>PXIL!R31</f>
        <v>0</v>
      </c>
      <c r="AK31" s="34">
        <f>RTM_IEX!L31</f>
        <v>4.93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17.62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0.89</v>
      </c>
      <c r="AB32" s="75">
        <f>-STOA!R32</f>
        <v>0</v>
      </c>
      <c r="AC32">
        <f t="shared" si="0"/>
        <v>0.24838608382485058</v>
      </c>
      <c r="AD32">
        <f t="shared" si="1"/>
        <v>29.321385800085935</v>
      </c>
      <c r="AE32">
        <f>'IDT-1'!D32</f>
        <v>0</v>
      </c>
      <c r="AF32" s="24"/>
      <c r="AG32">
        <f t="shared" si="2"/>
        <v>29.321385800085935</v>
      </c>
      <c r="AI32" s="34">
        <f>PXIL!L32</f>
        <v>0</v>
      </c>
      <c r="AJ32" s="34">
        <f>PXIL!R32</f>
        <v>0</v>
      </c>
      <c r="AK32" s="34">
        <f>RTM_IEX!L32</f>
        <v>5.22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17.62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1.45</v>
      </c>
      <c r="AB33" s="75">
        <f>-STOA!R33</f>
        <v>0</v>
      </c>
      <c r="AC33">
        <f t="shared" si="0"/>
        <v>0.26199408382485057</v>
      </c>
      <c r="AD33">
        <f t="shared" si="1"/>
        <v>30.927777800085938</v>
      </c>
      <c r="AE33">
        <f>'IDT-1'!D33</f>
        <v>0</v>
      </c>
      <c r="AF33" s="24"/>
      <c r="AG33">
        <f t="shared" si="2"/>
        <v>30.927777800085938</v>
      </c>
      <c r="AI33" s="34">
        <f>PXIL!L33</f>
        <v>0</v>
      </c>
      <c r="AJ33" s="34">
        <f>PXIL!R33</f>
        <v>0</v>
      </c>
      <c r="AK33" s="34">
        <f>RTM_IEX!L33</f>
        <v>6.28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17.62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2.19</v>
      </c>
      <c r="AB34" s="75">
        <f>-STOA!R34</f>
        <v>0</v>
      </c>
      <c r="AC34">
        <f t="shared" si="0"/>
        <v>0.27392208382485062</v>
      </c>
      <c r="AD34">
        <f t="shared" si="1"/>
        <v>32.335849800085938</v>
      </c>
      <c r="AE34">
        <f>'IDT-1'!D34</f>
        <v>0</v>
      </c>
      <c r="AF34" s="24"/>
      <c r="AG34">
        <f t="shared" si="2"/>
        <v>32.335849800085938</v>
      </c>
      <c r="AI34" s="34">
        <f>PXIL!L34</f>
        <v>0</v>
      </c>
      <c r="AJ34" s="34">
        <f>PXIL!R34</f>
        <v>0</v>
      </c>
      <c r="AK34" s="34">
        <f>RTM_IEX!L34</f>
        <v>6.96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17.62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3.17</v>
      </c>
      <c r="AB35" s="75">
        <f>-STOA!R35</f>
        <v>0</v>
      </c>
      <c r="AC35">
        <f t="shared" si="0"/>
        <v>0.28862208382485061</v>
      </c>
      <c r="AD35">
        <f t="shared" si="1"/>
        <v>34.071149800085934</v>
      </c>
      <c r="AE35">
        <f>'IDT-1'!D35</f>
        <v>0</v>
      </c>
      <c r="AF35" s="24"/>
      <c r="AG35">
        <f t="shared" si="2"/>
        <v>34.071149800085934</v>
      </c>
      <c r="AI35" s="34">
        <f>PXIL!L35</f>
        <v>0</v>
      </c>
      <c r="AJ35" s="34">
        <f>PXIL!R35</f>
        <v>0</v>
      </c>
      <c r="AK35" s="34">
        <f>RTM_IEX!L35</f>
        <v>7.73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17.62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3.49</v>
      </c>
      <c r="AB36" s="75">
        <f>-STOA!R36</f>
        <v>0</v>
      </c>
      <c r="AC36">
        <f t="shared" si="0"/>
        <v>0.29945808382485056</v>
      </c>
      <c r="AD36">
        <f t="shared" si="1"/>
        <v>35.350313800085935</v>
      </c>
      <c r="AE36">
        <f>'IDT-1'!D36</f>
        <v>0</v>
      </c>
      <c r="AF36" s="24"/>
      <c r="AG36">
        <f t="shared" si="2"/>
        <v>35.350313800085935</v>
      </c>
      <c r="AI36" s="34">
        <f>PXIL!L36</f>
        <v>0</v>
      </c>
      <c r="AJ36" s="34">
        <f>PXIL!R36</f>
        <v>0</v>
      </c>
      <c r="AK36" s="34">
        <f>RTM_IEX!L36</f>
        <v>8.6999999999999993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17.62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3.72</v>
      </c>
      <c r="AB37" s="75">
        <f>-STOA!R37</f>
        <v>0</v>
      </c>
      <c r="AC37">
        <f t="shared" si="0"/>
        <v>0.31760208382485056</v>
      </c>
      <c r="AD37">
        <f t="shared" si="1"/>
        <v>37.492169800085932</v>
      </c>
      <c r="AE37">
        <f>'IDT-1'!D37</f>
        <v>0</v>
      </c>
      <c r="AF37" s="24"/>
      <c r="AG37">
        <f t="shared" si="2"/>
        <v>37.492169800085932</v>
      </c>
      <c r="AI37" s="34">
        <f>PXIL!L37</f>
        <v>0</v>
      </c>
      <c r="AJ37" s="34">
        <f>PXIL!R37</f>
        <v>0</v>
      </c>
      <c r="AK37" s="34">
        <f>RTM_IEX!L37</f>
        <v>10.63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17.62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4.16</v>
      </c>
      <c r="AB38" s="75">
        <f>-STOA!R38</f>
        <v>0</v>
      </c>
      <c r="AC38">
        <f t="shared" si="0"/>
        <v>0.32944608382485058</v>
      </c>
      <c r="AD38">
        <f t="shared" si="1"/>
        <v>38.89032580008594</v>
      </c>
      <c r="AE38">
        <f>'IDT-1'!D38</f>
        <v>0</v>
      </c>
      <c r="AF38" s="24"/>
      <c r="AG38">
        <f t="shared" si="2"/>
        <v>38.89032580008594</v>
      </c>
      <c r="AI38" s="34">
        <f>PXIL!L38</f>
        <v>0</v>
      </c>
      <c r="AJ38" s="34">
        <f>PXIL!R38</f>
        <v>0</v>
      </c>
      <c r="AK38" s="34">
        <f>RTM_IEX!L38</f>
        <v>11.6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17.62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4.49</v>
      </c>
      <c r="AB39" s="75">
        <f>-STOA!R39</f>
        <v>0</v>
      </c>
      <c r="AC39">
        <f t="shared" si="0"/>
        <v>0.33868608382485055</v>
      </c>
      <c r="AD39">
        <f t="shared" si="1"/>
        <v>39.981085800085928</v>
      </c>
      <c r="AE39">
        <f>'IDT-1'!D39</f>
        <v>0</v>
      </c>
      <c r="AF39" s="24"/>
      <c r="AG39">
        <f t="shared" si="2"/>
        <v>39.981085800085928</v>
      </c>
      <c r="AI39" s="34">
        <f>PXIL!L39</f>
        <v>0</v>
      </c>
      <c r="AJ39" s="34">
        <f>PXIL!R39</f>
        <v>0</v>
      </c>
      <c r="AK39" s="34">
        <f>RTM_IEX!L39</f>
        <v>12.37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17.62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4.6399999999999997</v>
      </c>
      <c r="AB40" s="75">
        <f>-STOA!R40</f>
        <v>0</v>
      </c>
      <c r="AC40">
        <f t="shared" si="0"/>
        <v>0.34809408382485058</v>
      </c>
      <c r="AD40">
        <f t="shared" si="1"/>
        <v>41.09167780008594</v>
      </c>
      <c r="AE40">
        <f>'IDT-1'!D40</f>
        <v>0</v>
      </c>
      <c r="AF40" s="24"/>
      <c r="AG40">
        <f t="shared" si="2"/>
        <v>41.09167780008594</v>
      </c>
      <c r="AI40" s="34">
        <f>PXIL!L40</f>
        <v>0</v>
      </c>
      <c r="AJ40" s="34">
        <f>PXIL!R40</f>
        <v>0</v>
      </c>
      <c r="AK40" s="34">
        <f>RTM_IEX!L40</f>
        <v>13.34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17.62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4.78</v>
      </c>
      <c r="AB41" s="75">
        <f>-STOA!R41</f>
        <v>0</v>
      </c>
      <c r="AC41">
        <f t="shared" si="0"/>
        <v>0.35573808382485061</v>
      </c>
      <c r="AD41">
        <f t="shared" si="1"/>
        <v>41.994033800085937</v>
      </c>
      <c r="AE41">
        <f>'IDT-1'!D41</f>
        <v>0</v>
      </c>
      <c r="AF41" s="24"/>
      <c r="AG41">
        <f t="shared" si="2"/>
        <v>41.994033800085937</v>
      </c>
      <c r="AI41" s="34">
        <f>PXIL!L41</f>
        <v>0</v>
      </c>
      <c r="AJ41" s="34">
        <f>PXIL!R41</f>
        <v>0</v>
      </c>
      <c r="AK41" s="34">
        <f>RTM_IEX!L41</f>
        <v>14.11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17.62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5.17</v>
      </c>
      <c r="AB42" s="75">
        <f>-STOA!R42</f>
        <v>0</v>
      </c>
      <c r="AC42">
        <f t="shared" si="0"/>
        <v>0.35817408382485055</v>
      </c>
      <c r="AD42">
        <f t="shared" si="1"/>
        <v>42.281597800085933</v>
      </c>
      <c r="AE42">
        <f>'IDT-1'!D42</f>
        <v>0</v>
      </c>
      <c r="AF42" s="24"/>
      <c r="AG42">
        <f t="shared" si="2"/>
        <v>42.281597800085933</v>
      </c>
      <c r="AI42" s="34">
        <f>PXIL!L42</f>
        <v>0</v>
      </c>
      <c r="AJ42" s="34">
        <f>PXIL!R42</f>
        <v>0</v>
      </c>
      <c r="AK42" s="34">
        <f>RTM_IEX!L42</f>
        <v>14.01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17.62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5.68</v>
      </c>
      <c r="AB43" s="75">
        <f>-STOA!R43</f>
        <v>0</v>
      </c>
      <c r="AC43">
        <f t="shared" si="0"/>
        <v>0.36086208382485058</v>
      </c>
      <c r="AD43">
        <f t="shared" si="1"/>
        <v>42.598909800085941</v>
      </c>
      <c r="AE43">
        <f>'IDT-1'!D43</f>
        <v>0</v>
      </c>
      <c r="AF43" s="24"/>
      <c r="AG43">
        <f t="shared" si="2"/>
        <v>42.598909800085941</v>
      </c>
      <c r="AI43" s="34">
        <f>PXIL!L43</f>
        <v>0</v>
      </c>
      <c r="AJ43" s="34">
        <f>PXIL!R43</f>
        <v>0</v>
      </c>
      <c r="AK43" s="34">
        <f>RTM_IEX!L43</f>
        <v>13.82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17.62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6.04</v>
      </c>
      <c r="AB44" s="75">
        <f>-STOA!R44</f>
        <v>0</v>
      </c>
      <c r="AC44">
        <f t="shared" si="0"/>
        <v>0.3630460838248506</v>
      </c>
      <c r="AD44">
        <f t="shared" si="1"/>
        <v>42.85672580008594</v>
      </c>
      <c r="AE44">
        <f>'IDT-1'!D44</f>
        <v>0</v>
      </c>
      <c r="AF44" s="24"/>
      <c r="AG44">
        <f t="shared" si="2"/>
        <v>42.85672580008594</v>
      </c>
      <c r="AI44" s="34">
        <f>PXIL!L44</f>
        <v>0</v>
      </c>
      <c r="AJ44" s="34">
        <f>PXIL!R44</f>
        <v>0</v>
      </c>
      <c r="AK44" s="34">
        <f>RTM_IEX!L44</f>
        <v>13.72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17.32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6.43</v>
      </c>
      <c r="AB45" s="75">
        <f>-STOA!R45</f>
        <v>0</v>
      </c>
      <c r="AC45">
        <f t="shared" si="0"/>
        <v>0.36220608382485059</v>
      </c>
      <c r="AD45">
        <f t="shared" si="1"/>
        <v>42.757565800085935</v>
      </c>
      <c r="AE45">
        <f>'IDT-1'!D45</f>
        <v>0</v>
      </c>
      <c r="AF45" s="24"/>
      <c r="AG45">
        <f t="shared" si="2"/>
        <v>42.757565800085935</v>
      </c>
      <c r="AI45" s="34">
        <f>PXIL!L45</f>
        <v>0</v>
      </c>
      <c r="AJ45" s="34">
        <f>PXIL!R45</f>
        <v>0</v>
      </c>
      <c r="AK45" s="34">
        <f>RTM_IEX!L45</f>
        <v>13.53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17.32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6.96</v>
      </c>
      <c r="AB46" s="75">
        <f>-STOA!R46</f>
        <v>0</v>
      </c>
      <c r="AC46">
        <f t="shared" si="0"/>
        <v>0.36506208382485056</v>
      </c>
      <c r="AD46">
        <f t="shared" si="1"/>
        <v>43.094709800085937</v>
      </c>
      <c r="AE46">
        <f>'IDT-1'!D46</f>
        <v>0</v>
      </c>
      <c r="AF46" s="24"/>
      <c r="AG46">
        <f t="shared" si="2"/>
        <v>43.094709800085937</v>
      </c>
      <c r="AI46" s="34">
        <f>PXIL!L46</f>
        <v>0</v>
      </c>
      <c r="AJ46" s="34">
        <f>PXIL!R46</f>
        <v>0</v>
      </c>
      <c r="AK46" s="34">
        <f>RTM_IEX!L46</f>
        <v>13.34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17.32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7.39</v>
      </c>
      <c r="AB47" s="75">
        <f>-STOA!R47</f>
        <v>0</v>
      </c>
      <c r="AC47">
        <f t="shared" si="0"/>
        <v>0.36212208382485056</v>
      </c>
      <c r="AD47">
        <f t="shared" si="1"/>
        <v>42.747649800085938</v>
      </c>
      <c r="AE47">
        <f>'IDT-1'!D47</f>
        <v>0</v>
      </c>
      <c r="AF47" s="24"/>
      <c r="AG47">
        <f t="shared" si="2"/>
        <v>42.747649800085938</v>
      </c>
      <c r="AI47" s="34">
        <f>PXIL!L47</f>
        <v>0</v>
      </c>
      <c r="AJ47" s="34">
        <f>PXIL!R47</f>
        <v>0</v>
      </c>
      <c r="AK47" s="34">
        <f>RTM_IEX!L47</f>
        <v>12.56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17.32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7.78</v>
      </c>
      <c r="AB48" s="75">
        <f>-STOA!R48</f>
        <v>0</v>
      </c>
      <c r="AC48">
        <f t="shared" si="0"/>
        <v>0.36539808382485056</v>
      </c>
      <c r="AD48">
        <f t="shared" si="1"/>
        <v>43.134373800085939</v>
      </c>
      <c r="AE48">
        <f>'IDT-1'!D48</f>
        <v>0</v>
      </c>
      <c r="AF48" s="24"/>
      <c r="AG48">
        <f t="shared" si="2"/>
        <v>43.134373800085939</v>
      </c>
      <c r="AI48" s="34">
        <f>PXIL!L48</f>
        <v>0</v>
      </c>
      <c r="AJ48" s="34">
        <f>PXIL!R48</f>
        <v>0</v>
      </c>
      <c r="AK48" s="34">
        <f>RTM_IEX!L48</f>
        <v>12.56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17.32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</v>
      </c>
      <c r="AB49" s="75">
        <f>-STOA!R49</f>
        <v>0</v>
      </c>
      <c r="AC49">
        <f t="shared" si="0"/>
        <v>0.38354208382485055</v>
      </c>
      <c r="AD49">
        <f t="shared" si="1"/>
        <v>45.276229800085936</v>
      </c>
      <c r="AE49">
        <f>'IDT-1'!D49</f>
        <v>0</v>
      </c>
      <c r="AF49" s="24"/>
      <c r="AG49">
        <f t="shared" si="2"/>
        <v>45.276229800085936</v>
      </c>
      <c r="AI49" s="34">
        <f>PXIL!L49</f>
        <v>0</v>
      </c>
      <c r="AJ49" s="34">
        <f>PXIL!R49</f>
        <v>0</v>
      </c>
      <c r="AK49" s="34">
        <f>RTM_IEX!L49</f>
        <v>14.5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17.32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8.31</v>
      </c>
      <c r="AB50" s="75">
        <f>-STOA!R50</f>
        <v>0</v>
      </c>
      <c r="AC50">
        <f t="shared" si="0"/>
        <v>0.38614608382485061</v>
      </c>
      <c r="AD50">
        <f t="shared" si="1"/>
        <v>45.58362580008594</v>
      </c>
      <c r="AE50">
        <f>'IDT-1'!D50</f>
        <v>0</v>
      </c>
      <c r="AF50" s="24"/>
      <c r="AG50">
        <f t="shared" si="2"/>
        <v>45.58362580008594</v>
      </c>
      <c r="AI50" s="34">
        <f>PXIL!L50</f>
        <v>0</v>
      </c>
      <c r="AJ50" s="34">
        <f>PXIL!R50</f>
        <v>0</v>
      </c>
      <c r="AK50" s="34">
        <f>RTM_IEX!L50</f>
        <v>14.5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17.32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8.5</v>
      </c>
      <c r="AB51" s="75">
        <f>-STOA!R51</f>
        <v>0</v>
      </c>
      <c r="AC51">
        <f t="shared" si="0"/>
        <v>0.38774208382485054</v>
      </c>
      <c r="AD51">
        <f t="shared" si="1"/>
        <v>45.772029800085932</v>
      </c>
      <c r="AE51">
        <f>'IDT-1'!D51</f>
        <v>0</v>
      </c>
      <c r="AF51" s="24"/>
      <c r="AG51">
        <f t="shared" si="2"/>
        <v>45.772029800085932</v>
      </c>
      <c r="AI51" s="34">
        <f>PXIL!L51</f>
        <v>0</v>
      </c>
      <c r="AJ51" s="34">
        <f>PXIL!R51</f>
        <v>0</v>
      </c>
      <c r="AK51" s="34">
        <f>RTM_IEX!L51</f>
        <v>14.5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17.32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8.75</v>
      </c>
      <c r="AB52" s="75">
        <f>-STOA!R52</f>
        <v>0</v>
      </c>
      <c r="AC52">
        <f t="shared" si="0"/>
        <v>0.38984208382485053</v>
      </c>
      <c r="AD52">
        <f t="shared" si="1"/>
        <v>46.019929800085933</v>
      </c>
      <c r="AE52">
        <f>'IDT-1'!D52</f>
        <v>0</v>
      </c>
      <c r="AF52" s="24"/>
      <c r="AG52">
        <f t="shared" si="2"/>
        <v>46.019929800085933</v>
      </c>
      <c r="AI52" s="34">
        <f>PXIL!L52</f>
        <v>0</v>
      </c>
      <c r="AJ52" s="34">
        <f>PXIL!R52</f>
        <v>0</v>
      </c>
      <c r="AK52" s="34">
        <f>RTM_IEX!L52</f>
        <v>14.5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17.32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8.84</v>
      </c>
      <c r="AB53" s="75">
        <f>-STOA!R53</f>
        <v>0</v>
      </c>
      <c r="AC53">
        <f t="shared" si="0"/>
        <v>0.39059808382485062</v>
      </c>
      <c r="AD53">
        <f t="shared" si="1"/>
        <v>46.109173800085934</v>
      </c>
      <c r="AE53">
        <f>'IDT-1'!D53</f>
        <v>0</v>
      </c>
      <c r="AF53" s="24"/>
      <c r="AG53">
        <f t="shared" si="2"/>
        <v>46.109173800085934</v>
      </c>
      <c r="AI53" s="34">
        <f>PXIL!L53</f>
        <v>0</v>
      </c>
      <c r="AJ53" s="34">
        <f>PXIL!R53</f>
        <v>0</v>
      </c>
      <c r="AK53" s="34">
        <f>RTM_IEX!L53</f>
        <v>14.5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17.32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8.94</v>
      </c>
      <c r="AB54" s="75">
        <f>-STOA!R54</f>
        <v>0</v>
      </c>
      <c r="AC54">
        <f t="shared" si="0"/>
        <v>0.39143808382485057</v>
      </c>
      <c r="AD54">
        <f t="shared" si="1"/>
        <v>46.208333800085931</v>
      </c>
      <c r="AE54">
        <f>'IDT-1'!D54</f>
        <v>0</v>
      </c>
      <c r="AF54" s="24"/>
      <c r="AG54">
        <f t="shared" si="2"/>
        <v>46.208333800085931</v>
      </c>
      <c r="AI54" s="34">
        <f>PXIL!L54</f>
        <v>0</v>
      </c>
      <c r="AJ54" s="34">
        <f>PXIL!R54</f>
        <v>0</v>
      </c>
      <c r="AK54" s="34">
        <f>RTM_IEX!L54</f>
        <v>14.5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17.32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9.06</v>
      </c>
      <c r="AB55" s="75">
        <f>-STOA!R55</f>
        <v>0</v>
      </c>
      <c r="AC55">
        <f t="shared" si="0"/>
        <v>0.3761500838248506</v>
      </c>
      <c r="AD55">
        <f t="shared" si="1"/>
        <v>44.403621800085936</v>
      </c>
      <c r="AE55">
        <f>'IDT-1'!D55</f>
        <v>0</v>
      </c>
      <c r="AF55" s="24"/>
      <c r="AG55">
        <f t="shared" si="2"/>
        <v>44.403621800085936</v>
      </c>
      <c r="AI55" s="34">
        <f>PXIL!L55</f>
        <v>0</v>
      </c>
      <c r="AJ55" s="34">
        <f>PXIL!R55</f>
        <v>0</v>
      </c>
      <c r="AK55" s="34">
        <f>RTM_IEX!L55</f>
        <v>12.56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17.32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9.08</v>
      </c>
      <c r="AB56" s="75">
        <f>-STOA!R56</f>
        <v>0</v>
      </c>
      <c r="AC56">
        <f t="shared" si="0"/>
        <v>0.37631808382485055</v>
      </c>
      <c r="AD56">
        <f t="shared" si="1"/>
        <v>44.423453800085937</v>
      </c>
      <c r="AE56">
        <f>'IDT-1'!D56</f>
        <v>0</v>
      </c>
      <c r="AF56" s="24"/>
      <c r="AG56">
        <f t="shared" si="2"/>
        <v>44.423453800085937</v>
      </c>
      <c r="AI56" s="34">
        <f>PXIL!L56</f>
        <v>0</v>
      </c>
      <c r="AJ56" s="34">
        <f>PXIL!R56</f>
        <v>0</v>
      </c>
      <c r="AK56" s="34">
        <f>RTM_IEX!L56</f>
        <v>12.56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17.010000000000002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8.99</v>
      </c>
      <c r="AB57" s="75">
        <f>-STOA!R57</f>
        <v>0</v>
      </c>
      <c r="AC57">
        <f t="shared" si="0"/>
        <v>0.37295808382485057</v>
      </c>
      <c r="AD57">
        <f t="shared" si="1"/>
        <v>44.026813800085939</v>
      </c>
      <c r="AE57">
        <f>'IDT-1'!D57</f>
        <v>0</v>
      </c>
      <c r="AF57" s="24"/>
      <c r="AG57">
        <f t="shared" si="2"/>
        <v>44.026813800085939</v>
      </c>
      <c r="AI57" s="34">
        <f>PXIL!L57</f>
        <v>0</v>
      </c>
      <c r="AJ57" s="34">
        <f>PXIL!R57</f>
        <v>0</v>
      </c>
      <c r="AK57" s="34">
        <f>RTM_IEX!L57</f>
        <v>12.56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17.010000000000002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8.84</v>
      </c>
      <c r="AB58" s="75">
        <f>-STOA!R58</f>
        <v>0</v>
      </c>
      <c r="AC58">
        <f t="shared" si="0"/>
        <v>0.37169808382485059</v>
      </c>
      <c r="AD58">
        <f t="shared" si="1"/>
        <v>43.878073800085936</v>
      </c>
      <c r="AE58">
        <f>'IDT-1'!D58</f>
        <v>0</v>
      </c>
      <c r="AF58" s="24"/>
      <c r="AG58">
        <f t="shared" si="2"/>
        <v>43.878073800085936</v>
      </c>
      <c r="AI58" s="34">
        <f>PXIL!L58</f>
        <v>0</v>
      </c>
      <c r="AJ58" s="34">
        <f>PXIL!R58</f>
        <v>0</v>
      </c>
      <c r="AK58" s="34">
        <f>RTM_IEX!L58</f>
        <v>12.56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17.010000000000002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8.5</v>
      </c>
      <c r="AB59" s="75">
        <f>-STOA!R59</f>
        <v>0</v>
      </c>
      <c r="AC59">
        <f t="shared" si="0"/>
        <v>0.37295808382485057</v>
      </c>
      <c r="AD59">
        <f t="shared" si="1"/>
        <v>44.026813800085939</v>
      </c>
      <c r="AE59">
        <f>'IDT-1'!D59</f>
        <v>0</v>
      </c>
      <c r="AF59" s="24"/>
      <c r="AG59">
        <f t="shared" si="2"/>
        <v>44.026813800085939</v>
      </c>
      <c r="AI59" s="34">
        <f>PXIL!L59</f>
        <v>0</v>
      </c>
      <c r="AJ59" s="34">
        <f>PXIL!R59</f>
        <v>0</v>
      </c>
      <c r="AK59" s="34">
        <f>RTM_IEX!L59</f>
        <v>13.05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17.010000000000002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8.36</v>
      </c>
      <c r="AB60" s="75">
        <f>-STOA!R60</f>
        <v>0</v>
      </c>
      <c r="AC60">
        <f t="shared" si="0"/>
        <v>0.37581408382485054</v>
      </c>
      <c r="AD60">
        <f t="shared" si="1"/>
        <v>44.363957800085934</v>
      </c>
      <c r="AE60">
        <f>'IDT-1'!D60</f>
        <v>0</v>
      </c>
      <c r="AF60" s="24"/>
      <c r="AG60">
        <f t="shared" si="2"/>
        <v>44.363957800085934</v>
      </c>
      <c r="AI60" s="34">
        <f>PXIL!L60</f>
        <v>0</v>
      </c>
      <c r="AJ60" s="34">
        <f>PXIL!R60</f>
        <v>0</v>
      </c>
      <c r="AK60" s="34">
        <f>RTM_IEX!L60</f>
        <v>13.53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17.010000000000002</v>
      </c>
      <c r="H61">
        <f>PPCL_Spot!R61</f>
        <v>0</v>
      </c>
      <c r="I61">
        <f>Bawana_NG!R61</f>
        <v>5.8397718839107844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8.1199999999999992</v>
      </c>
      <c r="AB61" s="75">
        <f>-STOA!R61</f>
        <v>0</v>
      </c>
      <c r="AC61">
        <f t="shared" si="0"/>
        <v>0.37379808382485058</v>
      </c>
      <c r="AD61">
        <f t="shared" si="1"/>
        <v>44.125973800085937</v>
      </c>
      <c r="AE61">
        <f>'IDT-1'!D61</f>
        <v>0</v>
      </c>
      <c r="AF61" s="24"/>
      <c r="AG61">
        <f t="shared" si="2"/>
        <v>44.125973800085937</v>
      </c>
      <c r="AI61" s="34">
        <f>PXIL!L61</f>
        <v>0</v>
      </c>
      <c r="AJ61" s="34">
        <f>PXIL!R61</f>
        <v>0</v>
      </c>
      <c r="AK61" s="34">
        <f>RTM_IEX!L61</f>
        <v>13.53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17.010000000000002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7.83</v>
      </c>
      <c r="AB62" s="75">
        <f>-STOA!R62</f>
        <v>0</v>
      </c>
      <c r="AC62">
        <f t="shared" si="0"/>
        <v>0.37136208382485059</v>
      </c>
      <c r="AD62">
        <f t="shared" si="1"/>
        <v>43.838409800085941</v>
      </c>
      <c r="AE62">
        <f>'IDT-1'!D62</f>
        <v>0</v>
      </c>
      <c r="AF62" s="24"/>
      <c r="AG62">
        <f t="shared" si="2"/>
        <v>43.838409800085941</v>
      </c>
      <c r="AI62" s="34">
        <f>PXIL!L62</f>
        <v>0</v>
      </c>
      <c r="AJ62" s="34">
        <f>PXIL!R62</f>
        <v>0</v>
      </c>
      <c r="AK62" s="34">
        <f>RTM_IEX!L62</f>
        <v>13.53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17.010000000000002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7.34</v>
      </c>
      <c r="AB63" s="75">
        <f>-STOA!R63</f>
        <v>0</v>
      </c>
      <c r="AC63">
        <f t="shared" si="0"/>
        <v>0.36724608382485058</v>
      </c>
      <c r="AD63">
        <f t="shared" si="1"/>
        <v>43.352525800085935</v>
      </c>
      <c r="AE63">
        <f>'IDT-1'!D63</f>
        <v>0</v>
      </c>
      <c r="AF63" s="24"/>
      <c r="AG63">
        <f t="shared" si="2"/>
        <v>43.352525800085935</v>
      </c>
      <c r="AI63" s="34">
        <f>PXIL!L63</f>
        <v>0</v>
      </c>
      <c r="AJ63" s="34">
        <f>PXIL!R63</f>
        <v>0</v>
      </c>
      <c r="AK63" s="34">
        <f>RTM_IEX!L63</f>
        <v>13.53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17.010000000000002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7.1</v>
      </c>
      <c r="AB64" s="75">
        <f>-STOA!R64</f>
        <v>0</v>
      </c>
      <c r="AC64">
        <f t="shared" si="0"/>
        <v>0.36523008382485056</v>
      </c>
      <c r="AD64">
        <f t="shared" si="1"/>
        <v>43.114541800085938</v>
      </c>
      <c r="AE64">
        <f>'IDT-1'!D64</f>
        <v>0</v>
      </c>
      <c r="AF64" s="24"/>
      <c r="AG64">
        <f t="shared" si="2"/>
        <v>43.114541800085938</v>
      </c>
      <c r="AI64" s="34">
        <f>PXIL!L64</f>
        <v>0</v>
      </c>
      <c r="AJ64" s="34">
        <f>PXIL!R64</f>
        <v>0</v>
      </c>
      <c r="AK64" s="34">
        <f>RTM_IEX!L64</f>
        <v>13.53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17.010000000000002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6.57</v>
      </c>
      <c r="AB65" s="75">
        <f>-STOA!R65</f>
        <v>0</v>
      </c>
      <c r="AC65">
        <f t="shared" si="0"/>
        <v>0.37699008382485061</v>
      </c>
      <c r="AD65">
        <f t="shared" si="1"/>
        <v>44.502781800085941</v>
      </c>
      <c r="AE65">
        <f>'IDT-1'!D65</f>
        <v>0</v>
      </c>
      <c r="AF65" s="24"/>
      <c r="AG65">
        <f t="shared" si="2"/>
        <v>44.502781800085941</v>
      </c>
      <c r="AI65" s="34">
        <f>PXIL!L65</f>
        <v>0</v>
      </c>
      <c r="AJ65" s="34">
        <f>PXIL!R65</f>
        <v>0</v>
      </c>
      <c r="AK65" s="34">
        <f>RTM_IEX!L65</f>
        <v>15.46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17.010000000000002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6.04</v>
      </c>
      <c r="AB66" s="75">
        <f>-STOA!R66</f>
        <v>0</v>
      </c>
      <c r="AC66">
        <f t="shared" si="0"/>
        <v>0.3725380838248506</v>
      </c>
      <c r="AD66">
        <f t="shared" si="1"/>
        <v>43.977233800085941</v>
      </c>
      <c r="AE66">
        <f>'IDT-1'!D66</f>
        <v>0</v>
      </c>
      <c r="AF66" s="24"/>
      <c r="AG66">
        <f t="shared" si="2"/>
        <v>43.977233800085941</v>
      </c>
      <c r="AI66" s="34">
        <f>PXIL!L66</f>
        <v>0</v>
      </c>
      <c r="AJ66" s="34">
        <f>PXIL!R66</f>
        <v>0</v>
      </c>
      <c r="AK66" s="34">
        <f>RTM_IEX!L66</f>
        <v>15.46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17.010000000000002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5.61</v>
      </c>
      <c r="AB67" s="75">
        <f>-STOA!R67</f>
        <v>0</v>
      </c>
      <c r="AC67">
        <f t="shared" si="0"/>
        <v>0.35271408382485059</v>
      </c>
      <c r="AD67">
        <f t="shared" si="1"/>
        <v>41.637057800085934</v>
      </c>
      <c r="AE67">
        <f>'IDT-1'!D67</f>
        <v>0</v>
      </c>
      <c r="AF67" s="24"/>
      <c r="AG67">
        <f t="shared" si="2"/>
        <v>41.637057800085934</v>
      </c>
      <c r="AI67" s="34">
        <f>PXIL!L67</f>
        <v>0</v>
      </c>
      <c r="AJ67" s="34">
        <f>PXIL!R67</f>
        <v>0</v>
      </c>
      <c r="AK67" s="34">
        <f>RTM_IEX!L67</f>
        <v>13.53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17.010000000000002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5.32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0.34213008382485061</v>
      </c>
      <c r="AD68">
        <f t="shared" ref="AD68:AD98" si="4">SUM(B68:AB68,AI68:AV68)-AC68</f>
        <v>40.387641800085937</v>
      </c>
      <c r="AE68">
        <f>'IDT-1'!D68</f>
        <v>0</v>
      </c>
      <c r="AF68" s="24"/>
      <c r="AG68">
        <f t="shared" ref="AG68:AG98" si="5">SUM(AD68:AF68)</f>
        <v>40.387641800085937</v>
      </c>
      <c r="AI68" s="34">
        <f>PXIL!L68</f>
        <v>0</v>
      </c>
      <c r="AJ68" s="34">
        <f>PXIL!R68</f>
        <v>0</v>
      </c>
      <c r="AK68" s="34">
        <f>RTM_IEX!L68</f>
        <v>12.56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17.010000000000002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4.49</v>
      </c>
      <c r="AB69" s="75">
        <f>-STOA!R69</f>
        <v>0</v>
      </c>
      <c r="AC69">
        <f t="shared" si="3"/>
        <v>0.34330608382485056</v>
      </c>
      <c r="AD69">
        <f t="shared" si="4"/>
        <v>40.526465800085937</v>
      </c>
      <c r="AE69">
        <f>'IDT-1'!D69</f>
        <v>0</v>
      </c>
      <c r="AF69" s="24"/>
      <c r="AG69">
        <f t="shared" si="5"/>
        <v>40.526465800085937</v>
      </c>
      <c r="AI69" s="34">
        <f>PXIL!L69</f>
        <v>0</v>
      </c>
      <c r="AJ69" s="34">
        <f>PXIL!R69</f>
        <v>0</v>
      </c>
      <c r="AK69" s="34">
        <f>RTM_IEX!L69</f>
        <v>13.53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17.010000000000002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3.33</v>
      </c>
      <c r="AB70" s="75">
        <f>-STOA!R70</f>
        <v>0</v>
      </c>
      <c r="AC70">
        <f t="shared" si="3"/>
        <v>0.33356208382485059</v>
      </c>
      <c r="AD70">
        <f t="shared" si="4"/>
        <v>39.376209800085938</v>
      </c>
      <c r="AE70">
        <f>'IDT-1'!D70</f>
        <v>0</v>
      </c>
      <c r="AF70" s="24"/>
      <c r="AG70">
        <f t="shared" si="5"/>
        <v>39.376209800085938</v>
      </c>
      <c r="AI70" s="34">
        <f>PXIL!L70</f>
        <v>0</v>
      </c>
      <c r="AJ70" s="34">
        <f>PXIL!R70</f>
        <v>0</v>
      </c>
      <c r="AK70" s="34">
        <f>RTM_IEX!L70</f>
        <v>13.53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17.32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2.42</v>
      </c>
      <c r="AB71" s="75">
        <f>-STOA!R71</f>
        <v>0</v>
      </c>
      <c r="AC71">
        <f t="shared" si="3"/>
        <v>0.32449008382485056</v>
      </c>
      <c r="AD71">
        <f t="shared" si="4"/>
        <v>38.305281800085943</v>
      </c>
      <c r="AE71">
        <f>'IDT-1'!D71</f>
        <v>0</v>
      </c>
      <c r="AF71" s="24"/>
      <c r="AG71">
        <f t="shared" si="5"/>
        <v>38.305281800085943</v>
      </c>
      <c r="AI71" s="34">
        <f>PXIL!L71</f>
        <v>0</v>
      </c>
      <c r="AJ71" s="34">
        <f>PXIL!R71</f>
        <v>0</v>
      </c>
      <c r="AK71" s="34">
        <f>RTM_IEX!L71</f>
        <v>13.05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17.32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1.85</v>
      </c>
      <c r="AB72" s="75">
        <f>-STOA!R72</f>
        <v>0</v>
      </c>
      <c r="AC72">
        <f t="shared" si="3"/>
        <v>0.31558608382485059</v>
      </c>
      <c r="AD72">
        <f t="shared" si="4"/>
        <v>37.254185800085942</v>
      </c>
      <c r="AE72">
        <f>'IDT-1'!D72</f>
        <v>0</v>
      </c>
      <c r="AF72" s="24"/>
      <c r="AG72">
        <f t="shared" si="5"/>
        <v>37.254185800085942</v>
      </c>
      <c r="AI72" s="34">
        <f>PXIL!L72</f>
        <v>0</v>
      </c>
      <c r="AJ72" s="34">
        <f>PXIL!R72</f>
        <v>0</v>
      </c>
      <c r="AK72" s="34">
        <f>RTM_IEX!L72</f>
        <v>12.56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17.32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1.21</v>
      </c>
      <c r="AB73" s="75">
        <f>-STOA!R73</f>
        <v>0</v>
      </c>
      <c r="AC73">
        <f t="shared" si="3"/>
        <v>0.30214608382485059</v>
      </c>
      <c r="AD73">
        <f t="shared" si="4"/>
        <v>35.667625800085936</v>
      </c>
      <c r="AE73">
        <f>'IDT-1'!D73</f>
        <v>0</v>
      </c>
      <c r="AF73" s="24"/>
      <c r="AG73">
        <f t="shared" si="5"/>
        <v>35.667625800085936</v>
      </c>
      <c r="AI73" s="34">
        <f>PXIL!L73</f>
        <v>0</v>
      </c>
      <c r="AJ73" s="34">
        <f>PXIL!R73</f>
        <v>0</v>
      </c>
      <c r="AK73" s="34">
        <f>RTM_IEX!L73</f>
        <v>11.6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17.32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0.86</v>
      </c>
      <c r="AB74" s="75">
        <f>-STOA!R74</f>
        <v>0</v>
      </c>
      <c r="AC74">
        <f t="shared" si="3"/>
        <v>0.2910580838248506</v>
      </c>
      <c r="AD74">
        <f t="shared" si="4"/>
        <v>34.358713800085937</v>
      </c>
      <c r="AE74">
        <f>'IDT-1'!D74</f>
        <v>0</v>
      </c>
      <c r="AF74" s="24"/>
      <c r="AG74">
        <f t="shared" si="5"/>
        <v>34.358713800085937</v>
      </c>
      <c r="AI74" s="34">
        <f>PXIL!L74</f>
        <v>0</v>
      </c>
      <c r="AJ74" s="34">
        <f>PXIL!R74</f>
        <v>0</v>
      </c>
      <c r="AK74" s="34">
        <f>RTM_IEX!L74</f>
        <v>10.63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17.32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0.53</v>
      </c>
      <c r="AB75" s="75">
        <f>-STOA!R75</f>
        <v>0</v>
      </c>
      <c r="AC75">
        <f t="shared" si="3"/>
        <v>0.28013808382485061</v>
      </c>
      <c r="AD75">
        <f t="shared" si="4"/>
        <v>33.069633800085938</v>
      </c>
      <c r="AE75">
        <f>'IDT-1'!D75</f>
        <v>0</v>
      </c>
      <c r="AF75" s="24"/>
      <c r="AG75">
        <f t="shared" si="5"/>
        <v>33.069633800085938</v>
      </c>
      <c r="AI75" s="34">
        <f>PXIL!L75</f>
        <v>0</v>
      </c>
      <c r="AJ75" s="34">
        <f>PXIL!R75</f>
        <v>0</v>
      </c>
      <c r="AK75" s="34">
        <f>RTM_IEX!L75</f>
        <v>9.66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17.32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0.24</v>
      </c>
      <c r="AB76" s="75">
        <f>-STOA!R76</f>
        <v>0</v>
      </c>
      <c r="AC76">
        <f t="shared" si="3"/>
        <v>0.26963808382485055</v>
      </c>
      <c r="AD76">
        <f t="shared" si="4"/>
        <v>31.830133800085932</v>
      </c>
      <c r="AE76">
        <f>'IDT-1'!D76</f>
        <v>0</v>
      </c>
      <c r="AF76" s="24"/>
      <c r="AG76">
        <f t="shared" si="5"/>
        <v>31.830133800085932</v>
      </c>
      <c r="AI76" s="34">
        <f>PXIL!L76</f>
        <v>0</v>
      </c>
      <c r="AJ76" s="34">
        <f>PXIL!R76</f>
        <v>0</v>
      </c>
      <c r="AK76" s="34">
        <f>RTM_IEX!L76</f>
        <v>8.6999999999999993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17.32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0.1</v>
      </c>
      <c r="AB77" s="75">
        <f>-STOA!R77</f>
        <v>0</v>
      </c>
      <c r="AC77">
        <f t="shared" si="3"/>
        <v>0.26031408382485061</v>
      </c>
      <c r="AD77">
        <f t="shared" si="4"/>
        <v>30.729457800085935</v>
      </c>
      <c r="AE77">
        <f>'IDT-1'!D77</f>
        <v>0</v>
      </c>
      <c r="AF77" s="24"/>
      <c r="AG77">
        <f t="shared" si="5"/>
        <v>30.729457800085935</v>
      </c>
      <c r="AI77" s="34">
        <f>PXIL!L77</f>
        <v>0</v>
      </c>
      <c r="AJ77" s="34">
        <f>PXIL!R77</f>
        <v>0</v>
      </c>
      <c r="AK77" s="34">
        <f>RTM_IEX!L77</f>
        <v>7.73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17.32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0.2594740838248506</v>
      </c>
      <c r="AD78">
        <f t="shared" si="4"/>
        <v>30.630297800085934</v>
      </c>
      <c r="AE78">
        <f>'IDT-1'!D78</f>
        <v>0</v>
      </c>
      <c r="AF78" s="24"/>
      <c r="AG78">
        <f t="shared" si="5"/>
        <v>30.630297800085934</v>
      </c>
      <c r="AI78" s="34">
        <f>PXIL!L78</f>
        <v>0</v>
      </c>
      <c r="AJ78" s="34">
        <f>PXIL!R78</f>
        <v>0</v>
      </c>
      <c r="AK78" s="34">
        <f>RTM_IEX!L78</f>
        <v>7.73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17.32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0.26762208382485059</v>
      </c>
      <c r="AD79">
        <f t="shared" si="4"/>
        <v>31.592149800085934</v>
      </c>
      <c r="AE79">
        <f>'IDT-1'!D79</f>
        <v>0</v>
      </c>
      <c r="AF79" s="24"/>
      <c r="AG79">
        <f t="shared" si="5"/>
        <v>31.592149800085934</v>
      </c>
      <c r="AI79" s="34">
        <f>PXIL!L79</f>
        <v>0</v>
      </c>
      <c r="AJ79" s="34">
        <f>PXIL!R79</f>
        <v>0</v>
      </c>
      <c r="AK79" s="34">
        <f>RTM_IEX!L79</f>
        <v>8.6999999999999993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17.32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0.26762208382485059</v>
      </c>
      <c r="AD80">
        <f t="shared" si="4"/>
        <v>31.592149800085934</v>
      </c>
      <c r="AE80">
        <f>'IDT-1'!D80</f>
        <v>0</v>
      </c>
      <c r="AF80" s="24"/>
      <c r="AG80">
        <f t="shared" si="5"/>
        <v>31.592149800085934</v>
      </c>
      <c r="AI80" s="34">
        <f>PXIL!L80</f>
        <v>0</v>
      </c>
      <c r="AJ80" s="34">
        <f>PXIL!R80</f>
        <v>0</v>
      </c>
      <c r="AK80" s="34">
        <f>RTM_IEX!L80</f>
        <v>8.6999999999999993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17.32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0.26762208382485059</v>
      </c>
      <c r="AD81">
        <f t="shared" si="4"/>
        <v>31.592149800085934</v>
      </c>
      <c r="AE81">
        <f>'IDT-1'!D81</f>
        <v>0</v>
      </c>
      <c r="AF81" s="24"/>
      <c r="AG81">
        <f t="shared" si="5"/>
        <v>31.592149800085934</v>
      </c>
      <c r="AI81" s="34">
        <f>PXIL!L81</f>
        <v>0</v>
      </c>
      <c r="AJ81" s="34">
        <f>PXIL!R81</f>
        <v>0</v>
      </c>
      <c r="AK81" s="34">
        <f>RTM_IEX!L81</f>
        <v>8.6999999999999993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17.32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0.27081408382485056</v>
      </c>
      <c r="AD82">
        <f t="shared" si="4"/>
        <v>31.968957800085935</v>
      </c>
      <c r="AE82">
        <f>'IDT-1'!D82</f>
        <v>0</v>
      </c>
      <c r="AF82" s="24"/>
      <c r="AG82">
        <f t="shared" si="5"/>
        <v>31.968957800085935</v>
      </c>
      <c r="AI82" s="34">
        <f>PXIL!L82</f>
        <v>0</v>
      </c>
      <c r="AJ82" s="34">
        <f>PXIL!R82</f>
        <v>0</v>
      </c>
      <c r="AK82" s="34">
        <f>RTM_IEX!L82</f>
        <v>9.08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17.62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0.27661008382485058</v>
      </c>
      <c r="AD83">
        <f t="shared" si="4"/>
        <v>32.65316180008594</v>
      </c>
      <c r="AE83">
        <f>'IDT-1'!D83</f>
        <v>0</v>
      </c>
      <c r="AF83" s="24"/>
      <c r="AG83">
        <f t="shared" si="5"/>
        <v>32.65316180008594</v>
      </c>
      <c r="AI83" s="34">
        <f>PXIL!L83</f>
        <v>0</v>
      </c>
      <c r="AJ83" s="34">
        <f>PXIL!R83</f>
        <v>0</v>
      </c>
      <c r="AK83" s="34">
        <f>RTM_IEX!L83</f>
        <v>9.4700000000000006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17.62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0.27417408382485059</v>
      </c>
      <c r="AD84">
        <f t="shared" si="4"/>
        <v>32.365597800085929</v>
      </c>
      <c r="AE84">
        <f>'IDT-1'!D84</f>
        <v>0</v>
      </c>
      <c r="AF84" s="24"/>
      <c r="AG84">
        <f t="shared" si="5"/>
        <v>32.365597800085929</v>
      </c>
      <c r="AI84" s="34">
        <f>PXIL!L84</f>
        <v>0</v>
      </c>
      <c r="AJ84" s="34">
        <f>PXIL!R84</f>
        <v>0</v>
      </c>
      <c r="AK84" s="34">
        <f>RTM_IEX!L84</f>
        <v>9.18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17.62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0.24292608382485059</v>
      </c>
      <c r="AD85">
        <f t="shared" si="4"/>
        <v>28.676845800085935</v>
      </c>
      <c r="AE85">
        <f>'IDT-1'!D85</f>
        <v>0</v>
      </c>
      <c r="AF85" s="24"/>
      <c r="AG85">
        <f t="shared" si="5"/>
        <v>28.676845800085935</v>
      </c>
      <c r="AI85" s="34">
        <f>PXIL!L85</f>
        <v>0</v>
      </c>
      <c r="AJ85" s="34">
        <f>PXIL!R85</f>
        <v>0</v>
      </c>
      <c r="AK85" s="34">
        <f>RTM_IEX!L85</f>
        <v>5.46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17.62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0.2372980838248506</v>
      </c>
      <c r="AD86">
        <f t="shared" si="4"/>
        <v>28.012473800085935</v>
      </c>
      <c r="AE86">
        <f>'IDT-1'!D86</f>
        <v>0</v>
      </c>
      <c r="AF86" s="24"/>
      <c r="AG86">
        <f t="shared" si="5"/>
        <v>28.012473800085935</v>
      </c>
      <c r="AI86" s="34">
        <f>PXIL!L86</f>
        <v>0</v>
      </c>
      <c r="AJ86" s="34">
        <f>PXIL!R86</f>
        <v>0</v>
      </c>
      <c r="AK86" s="34">
        <f>RTM_IEX!L86</f>
        <v>4.79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17.62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0.23553408382485061</v>
      </c>
      <c r="AD87">
        <f t="shared" si="4"/>
        <v>27.804237800085936</v>
      </c>
      <c r="AE87">
        <f>'IDT-1'!D87</f>
        <v>0</v>
      </c>
      <c r="AF87" s="24"/>
      <c r="AG87">
        <f t="shared" si="5"/>
        <v>27.804237800085936</v>
      </c>
      <c r="AI87" s="34">
        <f>PXIL!L87</f>
        <v>0</v>
      </c>
      <c r="AJ87" s="34">
        <f>PXIL!R87</f>
        <v>0</v>
      </c>
      <c r="AK87" s="34">
        <f>RTM_IEX!L87</f>
        <v>4.58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17.62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0.22957008382485061</v>
      </c>
      <c r="AD88">
        <f t="shared" si="4"/>
        <v>27.100201800085937</v>
      </c>
      <c r="AE88">
        <f>'IDT-1'!D88</f>
        <v>0</v>
      </c>
      <c r="AF88" s="24"/>
      <c r="AG88">
        <f t="shared" si="5"/>
        <v>27.100201800085937</v>
      </c>
      <c r="AI88" s="34">
        <f>PXIL!L88</f>
        <v>0</v>
      </c>
      <c r="AJ88" s="34">
        <f>PXIL!R88</f>
        <v>0</v>
      </c>
      <c r="AK88" s="34">
        <f>RTM_IEX!L88</f>
        <v>3.87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17.62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0.22604208382485061</v>
      </c>
      <c r="AD89">
        <f t="shared" si="4"/>
        <v>26.683729800085935</v>
      </c>
      <c r="AE89">
        <f>'IDT-1'!D89</f>
        <v>0</v>
      </c>
      <c r="AF89" s="24"/>
      <c r="AG89">
        <f t="shared" si="5"/>
        <v>26.683729800085935</v>
      </c>
      <c r="AI89" s="34">
        <f>PXIL!L89</f>
        <v>0</v>
      </c>
      <c r="AJ89" s="34">
        <f>PXIL!R89</f>
        <v>0</v>
      </c>
      <c r="AK89" s="34">
        <f>RTM_IEX!L89</f>
        <v>3.45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17.62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0.2220940838248506</v>
      </c>
      <c r="AD90">
        <f t="shared" si="4"/>
        <v>26.217677800085937</v>
      </c>
      <c r="AE90">
        <f>'IDT-1'!D90</f>
        <v>0</v>
      </c>
      <c r="AF90" s="24"/>
      <c r="AG90">
        <f t="shared" si="5"/>
        <v>26.217677800085937</v>
      </c>
      <c r="AI90" s="34">
        <f>PXIL!L90</f>
        <v>0</v>
      </c>
      <c r="AJ90" s="34">
        <f>PXIL!R90</f>
        <v>0</v>
      </c>
      <c r="AK90" s="34">
        <f>RTM_IEX!L90</f>
        <v>2.98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17.62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0.2188180838248506</v>
      </c>
      <c r="AD91">
        <f t="shared" si="4"/>
        <v>25.830953800085936</v>
      </c>
      <c r="AE91">
        <f>'IDT-1'!D91</f>
        <v>0</v>
      </c>
      <c r="AF91" s="24"/>
      <c r="AG91">
        <f t="shared" si="5"/>
        <v>25.830953800085936</v>
      </c>
      <c r="AI91" s="34">
        <f>PXIL!L91</f>
        <v>0</v>
      </c>
      <c r="AJ91" s="34">
        <f>PXIL!R91</f>
        <v>0</v>
      </c>
      <c r="AK91" s="34">
        <f>RTM_IEX!L91</f>
        <v>2.59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17.62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0.2160460838248506</v>
      </c>
      <c r="AD92">
        <f t="shared" si="4"/>
        <v>25.503725800085938</v>
      </c>
      <c r="AE92">
        <f>'IDT-1'!D92</f>
        <v>0</v>
      </c>
      <c r="AF92" s="24"/>
      <c r="AG92">
        <f t="shared" si="5"/>
        <v>25.503725800085938</v>
      </c>
      <c r="AI92" s="34">
        <f>PXIL!L92</f>
        <v>0</v>
      </c>
      <c r="AJ92" s="34">
        <f>PXIL!R92</f>
        <v>0</v>
      </c>
      <c r="AK92" s="34">
        <f>RTM_IEX!L92</f>
        <v>2.2599999999999998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17.62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0.21705408382485061</v>
      </c>
      <c r="AD93">
        <f t="shared" si="4"/>
        <v>25.622717800085933</v>
      </c>
      <c r="AE93">
        <f>'IDT-1'!D93</f>
        <v>0</v>
      </c>
      <c r="AF93" s="24"/>
      <c r="AG93">
        <f t="shared" si="5"/>
        <v>25.622717800085933</v>
      </c>
      <c r="AI93" s="34">
        <f>PXIL!L93</f>
        <v>0</v>
      </c>
      <c r="AJ93" s="34">
        <f>PXIL!R93</f>
        <v>0</v>
      </c>
      <c r="AK93" s="34">
        <f>RTM_IEX!L93</f>
        <v>2.38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17.62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0.21663408382485061</v>
      </c>
      <c r="AD94">
        <f t="shared" si="4"/>
        <v>25.573137800085938</v>
      </c>
      <c r="AE94">
        <f>'IDT-1'!D94</f>
        <v>0</v>
      </c>
      <c r="AF94" s="24"/>
      <c r="AG94">
        <f t="shared" si="5"/>
        <v>25.573137800085938</v>
      </c>
      <c r="AI94" s="34">
        <f>PXIL!L94</f>
        <v>0</v>
      </c>
      <c r="AJ94" s="34">
        <f>PXIL!R94</f>
        <v>0</v>
      </c>
      <c r="AK94" s="34">
        <f>RTM_IEX!L94</f>
        <v>2.33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17.62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0.2183980838248506</v>
      </c>
      <c r="AD95">
        <f t="shared" si="4"/>
        <v>25.781373800085934</v>
      </c>
      <c r="AE95">
        <f>'IDT-1'!D95</f>
        <v>0</v>
      </c>
      <c r="AF95" s="24"/>
      <c r="AG95">
        <f t="shared" si="5"/>
        <v>25.781373800085934</v>
      </c>
      <c r="AI95" s="34">
        <f>PXIL!L95</f>
        <v>0</v>
      </c>
      <c r="AJ95" s="34">
        <f>PXIL!R95</f>
        <v>0</v>
      </c>
      <c r="AK95" s="34">
        <f>RTM_IEX!L95</f>
        <v>2.54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17.62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0.22041408382485062</v>
      </c>
      <c r="AD96">
        <f t="shared" si="4"/>
        <v>26.019357800085938</v>
      </c>
      <c r="AE96">
        <f>'IDT-1'!D96</f>
        <v>0</v>
      </c>
      <c r="AF96" s="24"/>
      <c r="AG96">
        <f t="shared" si="5"/>
        <v>26.019357800085938</v>
      </c>
      <c r="AI96" s="34">
        <f>PXIL!L96</f>
        <v>0</v>
      </c>
      <c r="AJ96" s="34">
        <f>PXIL!R96</f>
        <v>0</v>
      </c>
      <c r="AK96" s="34">
        <f>RTM_IEX!L96</f>
        <v>2.78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17.62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0.22108608382485059</v>
      </c>
      <c r="AD97">
        <f t="shared" si="4"/>
        <v>26.098685800085935</v>
      </c>
      <c r="AE97">
        <f>'IDT-1'!D97</f>
        <v>0</v>
      </c>
      <c r="AF97" s="24"/>
      <c r="AG97">
        <f t="shared" si="5"/>
        <v>26.098685800085935</v>
      </c>
      <c r="AI97" s="34">
        <f>PXIL!L97</f>
        <v>0</v>
      </c>
      <c r="AJ97" s="34">
        <f>PXIL!R97</f>
        <v>0</v>
      </c>
      <c r="AK97" s="34">
        <f>RTM_IEX!L97</f>
        <v>2.86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17.62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0.2220100838248506</v>
      </c>
      <c r="AD98">
        <f t="shared" si="4"/>
        <v>26.207761800085933</v>
      </c>
      <c r="AE98">
        <f>'IDT-1'!D98</f>
        <v>0</v>
      </c>
      <c r="AF98" s="24"/>
      <c r="AG98">
        <f t="shared" si="5"/>
        <v>26.207761800085933</v>
      </c>
      <c r="AI98" s="34">
        <f>PXIL!L98</f>
        <v>0</v>
      </c>
      <c r="AJ98" s="34">
        <f>PXIL!R98</f>
        <v>0</v>
      </c>
      <c r="AK98" s="34">
        <f>RTM_IEX!L98</f>
        <v>2.97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0.41894499999999951</v>
      </c>
      <c r="H99">
        <f t="shared" si="6"/>
        <v>0</v>
      </c>
      <c r="I99">
        <f t="shared" si="6"/>
        <v>0.1401545252138586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6.3280000000000017E-2</v>
      </c>
      <c r="AB99" s="75">
        <f t="shared" si="6"/>
        <v>0</v>
      </c>
      <c r="AC99">
        <f t="shared" si="6"/>
        <v>7.0030340117964137E-3</v>
      </c>
      <c r="AD99">
        <f t="shared" si="6"/>
        <v>0.82669149120206231</v>
      </c>
      <c r="AE99">
        <f t="shared" ref="AE99:AT99" si="7">SUM(AE3:AE98)/4000</f>
        <v>0</v>
      </c>
      <c r="AG99">
        <f t="shared" si="7"/>
        <v>0.82669149120206231</v>
      </c>
      <c r="AI99">
        <f t="shared" si="7"/>
        <v>0</v>
      </c>
      <c r="AJ99">
        <f t="shared" si="7"/>
        <v>0</v>
      </c>
      <c r="AK99">
        <f t="shared" si="7"/>
        <v>0.211315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19.327956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0.19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0.17428283040000001</v>
      </c>
      <c r="AD3">
        <f>SUM(B3:AB3,AI3:AV3)-AC3</f>
        <v>20.573673169600003</v>
      </c>
      <c r="AE3">
        <v>0</v>
      </c>
      <c r="AF3" s="24"/>
      <c r="AG3">
        <f>SUM(AD3:AF3)</f>
        <v>20.573673169600003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1.23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19.327956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0.18511883039999999</v>
      </c>
      <c r="AD4">
        <f t="shared" ref="AD4:AD67" si="1">SUM(B4:AB4,AI4:AV4)-AC4</f>
        <v>21.852837169600001</v>
      </c>
      <c r="AE4">
        <v>0</v>
      </c>
      <c r="AF4" s="24"/>
      <c r="AG4">
        <f t="shared" ref="AG4:AG67" si="2">SUM(AD4:AF4)</f>
        <v>21.852837169600001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2.71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19.327956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0.18024683039999997</v>
      </c>
      <c r="AD5">
        <f t="shared" si="1"/>
        <v>21.277709169599998</v>
      </c>
      <c r="AE5">
        <v>0</v>
      </c>
      <c r="AF5" s="24"/>
      <c r="AG5">
        <f t="shared" si="2"/>
        <v>21.277709169599998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2.13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17.026119000000001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0.14301939960000001</v>
      </c>
      <c r="AD6">
        <f t="shared" si="1"/>
        <v>16.883099600400001</v>
      </c>
      <c r="AE6">
        <v>0</v>
      </c>
      <c r="AF6" s="24"/>
      <c r="AG6">
        <f t="shared" si="2"/>
        <v>16.883099600400001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14.477914999999999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0.12161448599999999</v>
      </c>
      <c r="AD7">
        <f t="shared" si="1"/>
        <v>14.356300513999999</v>
      </c>
      <c r="AE7">
        <v>0</v>
      </c>
      <c r="AF7" s="24"/>
      <c r="AG7">
        <f t="shared" si="2"/>
        <v>14.356300513999999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14.206435000000001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0.11933405399999999</v>
      </c>
      <c r="AD8">
        <f t="shared" si="1"/>
        <v>14.087100946000001</v>
      </c>
      <c r="AE8">
        <v>0</v>
      </c>
      <c r="AF8" s="24"/>
      <c r="AG8">
        <f t="shared" si="2"/>
        <v>14.087100946000001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15.352562000000001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0.12896152080000001</v>
      </c>
      <c r="AD9">
        <f t="shared" si="1"/>
        <v>15.2236004792</v>
      </c>
      <c r="AE9">
        <v>0</v>
      </c>
      <c r="AF9" s="24"/>
      <c r="AG9">
        <f t="shared" si="2"/>
        <v>15.2236004792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17.247579999999999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0.14487967199999999</v>
      </c>
      <c r="AD10">
        <f t="shared" si="1"/>
        <v>17.102700328000001</v>
      </c>
      <c r="AE10">
        <v>0</v>
      </c>
      <c r="AF10" s="24"/>
      <c r="AG10">
        <f t="shared" si="2"/>
        <v>17.102700328000001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14.926280999999999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0.12538076039999999</v>
      </c>
      <c r="AD11">
        <f t="shared" si="1"/>
        <v>14.800900239599999</v>
      </c>
      <c r="AE11">
        <v>0</v>
      </c>
      <c r="AF11" s="24"/>
      <c r="AG11">
        <f t="shared" si="2"/>
        <v>14.800900239599999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12.5952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0.10579967999999999</v>
      </c>
      <c r="AD12">
        <f t="shared" si="1"/>
        <v>12.48940032</v>
      </c>
      <c r="AE12">
        <v>0</v>
      </c>
      <c r="AF12" s="24"/>
      <c r="AG12">
        <f t="shared" si="2"/>
        <v>12.48940032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13.492941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0.11334070439999999</v>
      </c>
      <c r="AD13">
        <f t="shared" si="1"/>
        <v>13.3796002956</v>
      </c>
      <c r="AE13">
        <v>0</v>
      </c>
      <c r="AF13" s="24"/>
      <c r="AG13">
        <f t="shared" si="2"/>
        <v>13.3796002956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13.872126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0.11652585839999999</v>
      </c>
      <c r="AD14">
        <f t="shared" si="1"/>
        <v>13.7556001416</v>
      </c>
      <c r="AE14">
        <v>0</v>
      </c>
      <c r="AF14" s="24"/>
      <c r="AG14">
        <f t="shared" si="2"/>
        <v>13.7556001416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16.002134000000002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0.13441792560000002</v>
      </c>
      <c r="AD15">
        <f t="shared" si="1"/>
        <v>15.867716074400002</v>
      </c>
      <c r="AE15">
        <v>0</v>
      </c>
      <c r="AF15" s="24"/>
      <c r="AG15">
        <f t="shared" si="2"/>
        <v>15.867716074400002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16.465108000000001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0.1383069072</v>
      </c>
      <c r="AD16">
        <f t="shared" si="1"/>
        <v>16.3268010928</v>
      </c>
      <c r="AE16">
        <v>0</v>
      </c>
      <c r="AF16" s="24"/>
      <c r="AG16">
        <f t="shared" si="2"/>
        <v>16.3268010928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18.483865000000002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0.15526446599999999</v>
      </c>
      <c r="AD17">
        <f t="shared" si="1"/>
        <v>18.328600534000003</v>
      </c>
      <c r="AE17">
        <v>0</v>
      </c>
      <c r="AF17" s="24"/>
      <c r="AG17">
        <f t="shared" si="2"/>
        <v>18.328600534000003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19.327956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0.17125883039999998</v>
      </c>
      <c r="AD18">
        <f t="shared" si="1"/>
        <v>20.2166971696</v>
      </c>
      <c r="AE18">
        <v>0</v>
      </c>
      <c r="AF18" s="24"/>
      <c r="AG18">
        <f t="shared" si="2"/>
        <v>20.2166971696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1.06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19.327956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0.18100283039999998</v>
      </c>
      <c r="AD19">
        <f t="shared" si="1"/>
        <v>21.366953169599999</v>
      </c>
      <c r="AE19">
        <v>0</v>
      </c>
      <c r="AF19" s="24"/>
      <c r="AG19">
        <f t="shared" si="2"/>
        <v>21.366953169599999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2.2200000000000002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19.327956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0.17856683039999999</v>
      </c>
      <c r="AD20">
        <f t="shared" si="1"/>
        <v>21.079389169599999</v>
      </c>
      <c r="AE20">
        <v>0</v>
      </c>
      <c r="AF20" s="24"/>
      <c r="AG20">
        <f t="shared" si="2"/>
        <v>21.079389169599999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1.93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19.327956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0.18343883039999997</v>
      </c>
      <c r="AD21">
        <f t="shared" si="1"/>
        <v>21.654517169599998</v>
      </c>
      <c r="AE21">
        <v>0</v>
      </c>
      <c r="AF21" s="24"/>
      <c r="AG21">
        <f t="shared" si="2"/>
        <v>21.654517169599998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2.5099999999999998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19.327956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0.20133083039999999</v>
      </c>
      <c r="AD22">
        <f t="shared" si="1"/>
        <v>23.766625169600001</v>
      </c>
      <c r="AE22">
        <v>0</v>
      </c>
      <c r="AF22" s="24"/>
      <c r="AG22">
        <f t="shared" si="2"/>
        <v>23.766625169600001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4.6399999999999997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19.327956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0.22485083039999998</v>
      </c>
      <c r="AD23">
        <f t="shared" si="1"/>
        <v>26.5431051696</v>
      </c>
      <c r="AE23">
        <v>0</v>
      </c>
      <c r="AF23" s="24"/>
      <c r="AG23">
        <f t="shared" si="2"/>
        <v>26.5431051696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7.44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19.327956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0.22081883039999997</v>
      </c>
      <c r="AD24">
        <f t="shared" si="1"/>
        <v>26.067137169600002</v>
      </c>
      <c r="AE24">
        <v>0</v>
      </c>
      <c r="AF24" s="24"/>
      <c r="AG24">
        <f t="shared" si="2"/>
        <v>26.067137169600002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6.96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19.327956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0.22157483039999998</v>
      </c>
      <c r="AD25">
        <f t="shared" si="1"/>
        <v>26.156381169599999</v>
      </c>
      <c r="AE25">
        <v>0</v>
      </c>
      <c r="AF25" s="24"/>
      <c r="AG25">
        <f t="shared" si="2"/>
        <v>26.156381169599999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7.05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19.327956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0.21838283039999998</v>
      </c>
      <c r="AD26">
        <f t="shared" si="1"/>
        <v>25.779573169600003</v>
      </c>
      <c r="AE26">
        <v>0</v>
      </c>
      <c r="AF26" s="24"/>
      <c r="AG26">
        <f t="shared" si="2"/>
        <v>25.779573169600003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6.67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19.327956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0.19645883039999998</v>
      </c>
      <c r="AD27">
        <f t="shared" si="1"/>
        <v>23.191497169599998</v>
      </c>
      <c r="AE27">
        <v>0</v>
      </c>
      <c r="AF27" s="24"/>
      <c r="AG27">
        <f t="shared" si="2"/>
        <v>23.191497169599998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4.0599999999999996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19.327956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0.19242683039999997</v>
      </c>
      <c r="AD28">
        <f t="shared" si="1"/>
        <v>22.7155291696</v>
      </c>
      <c r="AE28">
        <v>0</v>
      </c>
      <c r="AF28" s="24"/>
      <c r="AG28">
        <f t="shared" si="2"/>
        <v>22.7155291696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3.58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19.327956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0.22081883039999997</v>
      </c>
      <c r="AD29">
        <f t="shared" si="1"/>
        <v>26.067137169600002</v>
      </c>
      <c r="AE29">
        <v>0</v>
      </c>
      <c r="AF29" s="24"/>
      <c r="AG29">
        <f t="shared" si="2"/>
        <v>26.067137169600002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6.96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19.327956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0.22812683039999998</v>
      </c>
      <c r="AD30">
        <f t="shared" si="1"/>
        <v>26.929829169599998</v>
      </c>
      <c r="AE30">
        <v>0</v>
      </c>
      <c r="AF30" s="24"/>
      <c r="AG30">
        <f t="shared" si="2"/>
        <v>26.929829169599998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7.83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19.327956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0.19402283039999998</v>
      </c>
      <c r="AD31">
        <f t="shared" si="1"/>
        <v>22.903933169599998</v>
      </c>
      <c r="AE31">
        <v>0</v>
      </c>
      <c r="AF31" s="24"/>
      <c r="AG31">
        <f t="shared" si="2"/>
        <v>22.903933169599998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3.77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19.327956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0.17537483039999999</v>
      </c>
      <c r="AD32">
        <f t="shared" si="1"/>
        <v>20.702581169600002</v>
      </c>
      <c r="AE32">
        <v>0</v>
      </c>
      <c r="AF32" s="24"/>
      <c r="AG32">
        <f t="shared" si="2"/>
        <v>20.702581169600002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1.55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19.327956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0.18755483039999998</v>
      </c>
      <c r="AD33">
        <f t="shared" si="1"/>
        <v>22.1404011696</v>
      </c>
      <c r="AE33">
        <v>0</v>
      </c>
      <c r="AF33" s="24"/>
      <c r="AG33">
        <f t="shared" si="2"/>
        <v>22.1404011696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3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19.327956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0.18915083039999997</v>
      </c>
      <c r="AD34">
        <f t="shared" si="1"/>
        <v>22.328805169600003</v>
      </c>
      <c r="AE34">
        <v>0</v>
      </c>
      <c r="AF34" s="24"/>
      <c r="AG34">
        <f t="shared" si="2"/>
        <v>22.328805169600003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3.19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19.327956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0.22401083039999997</v>
      </c>
      <c r="AD35">
        <f t="shared" si="1"/>
        <v>26.443945169599999</v>
      </c>
      <c r="AE35">
        <v>0</v>
      </c>
      <c r="AF35" s="24"/>
      <c r="AG35">
        <f t="shared" si="2"/>
        <v>26.443945169599999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7.34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19.327956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0.20704283039999999</v>
      </c>
      <c r="AD36">
        <f t="shared" si="1"/>
        <v>24.440913169600002</v>
      </c>
      <c r="AE36">
        <v>0</v>
      </c>
      <c r="AF36" s="24"/>
      <c r="AG36">
        <f t="shared" si="2"/>
        <v>24.440913169600002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5.32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19.327956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0.19158683039999999</v>
      </c>
      <c r="AD37">
        <f t="shared" si="1"/>
        <v>22.616369169600002</v>
      </c>
      <c r="AE37">
        <v>0</v>
      </c>
      <c r="AF37" s="24"/>
      <c r="AG37">
        <f t="shared" si="2"/>
        <v>22.616369169600002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3.48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19.327956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0.20947883039999998</v>
      </c>
      <c r="AD38">
        <f t="shared" si="1"/>
        <v>24.728477169600001</v>
      </c>
      <c r="AE38">
        <v>0</v>
      </c>
      <c r="AF38" s="24"/>
      <c r="AG38">
        <f t="shared" si="2"/>
        <v>24.728477169600001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5.61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19.327956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0.21670283039999999</v>
      </c>
      <c r="AD39">
        <f t="shared" si="1"/>
        <v>25.5812531696</v>
      </c>
      <c r="AE39">
        <v>0</v>
      </c>
      <c r="AF39" s="24"/>
      <c r="AG39">
        <f t="shared" si="2"/>
        <v>25.5812531696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6.47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19.327956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0.22157483039999998</v>
      </c>
      <c r="AD40">
        <f t="shared" si="1"/>
        <v>26.156381169599999</v>
      </c>
      <c r="AE40">
        <v>0</v>
      </c>
      <c r="AF40" s="24"/>
      <c r="AG40">
        <f t="shared" si="2"/>
        <v>26.156381169599999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7.05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19.327956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0.21426683039999997</v>
      </c>
      <c r="AD41">
        <f t="shared" si="1"/>
        <v>25.2936891696</v>
      </c>
      <c r="AE41">
        <v>0</v>
      </c>
      <c r="AF41" s="24"/>
      <c r="AG41">
        <f t="shared" si="2"/>
        <v>25.2936891696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6.18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19.327956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0.18915083039999997</v>
      </c>
      <c r="AD42">
        <f t="shared" si="1"/>
        <v>22.328805169600003</v>
      </c>
      <c r="AE42">
        <v>0</v>
      </c>
      <c r="AF42" s="24"/>
      <c r="AG42">
        <f t="shared" si="2"/>
        <v>22.328805169600003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3.19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19.327956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0.20376683039999999</v>
      </c>
      <c r="AD43">
        <f t="shared" si="1"/>
        <v>24.054189169600001</v>
      </c>
      <c r="AE43">
        <v>0</v>
      </c>
      <c r="AF43" s="24"/>
      <c r="AG43">
        <f t="shared" si="2"/>
        <v>24.054189169600001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4.93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19.327956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0.20536283039999997</v>
      </c>
      <c r="AD44">
        <f t="shared" si="1"/>
        <v>24.242593169600003</v>
      </c>
      <c r="AE44">
        <v>0</v>
      </c>
      <c r="AF44" s="24"/>
      <c r="AG44">
        <f t="shared" si="2"/>
        <v>24.242593169600003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5.12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19.327956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0.19645883039999998</v>
      </c>
      <c r="AD45">
        <f t="shared" si="1"/>
        <v>23.191497169599998</v>
      </c>
      <c r="AE45">
        <v>0</v>
      </c>
      <c r="AF45" s="24"/>
      <c r="AG45">
        <f t="shared" si="2"/>
        <v>23.191497169599998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4.0599999999999996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19.327956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0.20536283039999997</v>
      </c>
      <c r="AD46">
        <f t="shared" si="1"/>
        <v>24.242593169600003</v>
      </c>
      <c r="AE46">
        <v>0</v>
      </c>
      <c r="AF46" s="24"/>
      <c r="AG46">
        <f t="shared" si="2"/>
        <v>24.242593169600003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5.12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19.327956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0.21838283039999998</v>
      </c>
      <c r="AD47">
        <f t="shared" si="1"/>
        <v>25.779573169600003</v>
      </c>
      <c r="AE47">
        <v>0</v>
      </c>
      <c r="AF47" s="24"/>
      <c r="AG47">
        <f t="shared" si="2"/>
        <v>25.779573169600003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6.67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19.327956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0.20704283039999999</v>
      </c>
      <c r="AD48">
        <f t="shared" si="1"/>
        <v>24.440913169600002</v>
      </c>
      <c r="AE48">
        <v>0</v>
      </c>
      <c r="AF48" s="24"/>
      <c r="AG48">
        <f t="shared" si="2"/>
        <v>24.440913169600002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5.32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19.327956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0.18999083039999998</v>
      </c>
      <c r="AD49">
        <f t="shared" si="1"/>
        <v>22.4279651696</v>
      </c>
      <c r="AE49">
        <v>0</v>
      </c>
      <c r="AF49" s="24"/>
      <c r="AG49">
        <f t="shared" si="2"/>
        <v>22.4279651696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3.29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19.327956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0.1826828304</v>
      </c>
      <c r="AD50">
        <f t="shared" si="1"/>
        <v>21.565273169600001</v>
      </c>
      <c r="AE50">
        <v>0</v>
      </c>
      <c r="AF50" s="24"/>
      <c r="AG50">
        <f t="shared" si="2"/>
        <v>21.565273169600001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2.42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19.327956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0.21023483039999999</v>
      </c>
      <c r="AD51">
        <f t="shared" si="1"/>
        <v>24.817721169599999</v>
      </c>
      <c r="AE51">
        <v>0</v>
      </c>
      <c r="AF51" s="24"/>
      <c r="AG51">
        <f t="shared" si="2"/>
        <v>24.817721169599999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5.7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19.327956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0.22728683039999997</v>
      </c>
      <c r="AD52">
        <f t="shared" si="1"/>
        <v>26.8306691696</v>
      </c>
      <c r="AE52">
        <v>0</v>
      </c>
      <c r="AF52" s="24"/>
      <c r="AG52">
        <f t="shared" si="2"/>
        <v>26.8306691696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7.73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19.327956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0.22569083039999999</v>
      </c>
      <c r="AD53">
        <f t="shared" si="1"/>
        <v>26.642265169599998</v>
      </c>
      <c r="AE53">
        <v>0</v>
      </c>
      <c r="AF53" s="24"/>
      <c r="AG53">
        <f t="shared" si="2"/>
        <v>26.642265169599998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7.54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19.327956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0.23215883039999999</v>
      </c>
      <c r="AD54">
        <f t="shared" si="1"/>
        <v>27.405797169600003</v>
      </c>
      <c r="AE54">
        <v>0</v>
      </c>
      <c r="AF54" s="24"/>
      <c r="AG54">
        <f t="shared" si="2"/>
        <v>27.405797169600003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8.31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19.327956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0.22081883039999997</v>
      </c>
      <c r="AD55">
        <f t="shared" si="1"/>
        <v>26.067137169600002</v>
      </c>
      <c r="AE55">
        <v>0</v>
      </c>
      <c r="AF55" s="24"/>
      <c r="AG55">
        <f t="shared" si="2"/>
        <v>26.067137169600002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6.96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19.327956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0.21023483039999999</v>
      </c>
      <c r="AD56">
        <f t="shared" si="1"/>
        <v>24.817721169599999</v>
      </c>
      <c r="AE56">
        <v>0</v>
      </c>
      <c r="AF56" s="24"/>
      <c r="AG56">
        <f t="shared" si="2"/>
        <v>24.817721169599999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5.7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19.327956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0.21107483039999997</v>
      </c>
      <c r="AD57">
        <f t="shared" si="1"/>
        <v>24.9168811696</v>
      </c>
      <c r="AE57">
        <v>0</v>
      </c>
      <c r="AF57" s="24"/>
      <c r="AG57">
        <f t="shared" si="2"/>
        <v>24.9168811696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5.8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19.327956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0.20292683039999998</v>
      </c>
      <c r="AD58">
        <f t="shared" si="1"/>
        <v>23.9550291696</v>
      </c>
      <c r="AE58">
        <v>0</v>
      </c>
      <c r="AF58" s="24"/>
      <c r="AG58">
        <f t="shared" si="2"/>
        <v>23.9550291696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4.83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19.327956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0.21351083039999996</v>
      </c>
      <c r="AD59">
        <f t="shared" si="1"/>
        <v>25.2044451696</v>
      </c>
      <c r="AE59">
        <v>0</v>
      </c>
      <c r="AF59" s="24"/>
      <c r="AG59">
        <f t="shared" si="2"/>
        <v>25.2044451696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6.09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19.327956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0.22157483039999998</v>
      </c>
      <c r="AD60">
        <f t="shared" si="1"/>
        <v>26.156381169599999</v>
      </c>
      <c r="AE60">
        <v>0</v>
      </c>
      <c r="AF60" s="24"/>
      <c r="AG60">
        <f t="shared" si="2"/>
        <v>26.156381169599999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7.05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19.327956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0.22241483039999999</v>
      </c>
      <c r="AD61">
        <f t="shared" si="1"/>
        <v>26.255541169600001</v>
      </c>
      <c r="AE61">
        <v>0</v>
      </c>
      <c r="AF61" s="24"/>
      <c r="AG61">
        <f t="shared" si="2"/>
        <v>26.255541169600001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7.15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19.327956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0.19973483039999998</v>
      </c>
      <c r="AD62">
        <f t="shared" si="1"/>
        <v>23.578221169599999</v>
      </c>
      <c r="AE62">
        <v>0</v>
      </c>
      <c r="AF62" s="24"/>
      <c r="AG62">
        <f t="shared" si="2"/>
        <v>23.578221169599999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4.45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19.327956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0.19402283039999998</v>
      </c>
      <c r="AD63">
        <f t="shared" si="1"/>
        <v>22.903933169599998</v>
      </c>
      <c r="AE63">
        <v>0</v>
      </c>
      <c r="AF63" s="24"/>
      <c r="AG63">
        <f t="shared" si="2"/>
        <v>22.903933169599998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3.77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19.327956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0.21023483039999999</v>
      </c>
      <c r="AD64">
        <f t="shared" si="1"/>
        <v>24.817721169599999</v>
      </c>
      <c r="AE64">
        <v>0</v>
      </c>
      <c r="AF64" s="24"/>
      <c r="AG64">
        <f t="shared" si="2"/>
        <v>24.817721169599999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5.7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19.327956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0.20779883039999997</v>
      </c>
      <c r="AD65">
        <f t="shared" si="1"/>
        <v>24.530157169599999</v>
      </c>
      <c r="AE65">
        <v>0</v>
      </c>
      <c r="AF65" s="24"/>
      <c r="AG65">
        <f t="shared" si="2"/>
        <v>24.530157169599999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5.41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19.327956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0.20947883039999998</v>
      </c>
      <c r="AD66">
        <f t="shared" si="1"/>
        <v>24.728477169600001</v>
      </c>
      <c r="AE66">
        <v>0</v>
      </c>
      <c r="AF66" s="24"/>
      <c r="AG66">
        <f t="shared" si="2"/>
        <v>24.728477169600001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5.61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19.327956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0.19973483039999998</v>
      </c>
      <c r="AD67">
        <f t="shared" si="1"/>
        <v>23.578221169599999</v>
      </c>
      <c r="AE67">
        <v>0</v>
      </c>
      <c r="AF67" s="24"/>
      <c r="AG67">
        <f t="shared" si="2"/>
        <v>23.578221169599999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4.45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19.327956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0.21191483039999998</v>
      </c>
      <c r="AD68">
        <f t="shared" ref="AD68:AD98" si="4">SUM(B68:AB68,AI68:AV68)-AC68</f>
        <v>25.016041169599998</v>
      </c>
      <c r="AE68">
        <v>0</v>
      </c>
      <c r="AF68" s="24"/>
      <c r="AG68">
        <f t="shared" ref="AG68:AG98" si="5">SUM(AD68:AF68)</f>
        <v>25.016041169599998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5.9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19.327956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0.21594683039999998</v>
      </c>
      <c r="AD69">
        <f t="shared" si="4"/>
        <v>25.492009169599999</v>
      </c>
      <c r="AE69">
        <v>0</v>
      </c>
      <c r="AF69" s="24"/>
      <c r="AG69">
        <f t="shared" si="5"/>
        <v>25.492009169599999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6.38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19.327956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0.23131883039999998</v>
      </c>
      <c r="AD70">
        <f t="shared" si="4"/>
        <v>27.306637169600002</v>
      </c>
      <c r="AE70">
        <v>0</v>
      </c>
      <c r="AF70" s="24"/>
      <c r="AG70">
        <f t="shared" si="5"/>
        <v>27.306637169600002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8.2100000000000009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19.327956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0.23619083039999997</v>
      </c>
      <c r="AD71">
        <f t="shared" si="4"/>
        <v>27.881765169600001</v>
      </c>
      <c r="AE71">
        <v>0</v>
      </c>
      <c r="AF71" s="24"/>
      <c r="AG71">
        <f t="shared" si="5"/>
        <v>27.881765169600001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8.7899999999999991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19.327956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0.24433883039999998</v>
      </c>
      <c r="AD72">
        <f t="shared" si="4"/>
        <v>28.843617169599998</v>
      </c>
      <c r="AE72">
        <v>0</v>
      </c>
      <c r="AF72" s="24"/>
      <c r="AG72">
        <f t="shared" si="5"/>
        <v>28.843617169599998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9.76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19.327956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0.23056283039999997</v>
      </c>
      <c r="AD73">
        <f t="shared" si="4"/>
        <v>27.217393169599998</v>
      </c>
      <c r="AE73">
        <v>0</v>
      </c>
      <c r="AF73" s="24"/>
      <c r="AG73">
        <f t="shared" si="5"/>
        <v>27.217393169599998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8.1199999999999992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19.327956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0.22485083039999998</v>
      </c>
      <c r="AD74">
        <f t="shared" si="4"/>
        <v>26.5431051696</v>
      </c>
      <c r="AE74">
        <v>0</v>
      </c>
      <c r="AF74" s="24"/>
      <c r="AG74">
        <f t="shared" si="5"/>
        <v>26.5431051696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7.44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19.327956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0.24921083039999997</v>
      </c>
      <c r="AD75">
        <f t="shared" si="4"/>
        <v>29.418745169600001</v>
      </c>
      <c r="AE75">
        <v>0</v>
      </c>
      <c r="AF75" s="24"/>
      <c r="AG75">
        <f t="shared" si="5"/>
        <v>29.418745169600001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10.34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19.327956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0.25005083039999998</v>
      </c>
      <c r="AD76">
        <f t="shared" si="4"/>
        <v>29.517905169599999</v>
      </c>
      <c r="AE76">
        <v>0</v>
      </c>
      <c r="AF76" s="24"/>
      <c r="AG76">
        <f t="shared" si="5"/>
        <v>29.517905169599999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10.44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19.327956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0.25005083039999998</v>
      </c>
      <c r="AD77">
        <f t="shared" si="4"/>
        <v>29.517905169599999</v>
      </c>
      <c r="AE77">
        <v>0</v>
      </c>
      <c r="AF77" s="24"/>
      <c r="AG77">
        <f t="shared" si="5"/>
        <v>29.517905169599999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10.44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19.327956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1.64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0.22913483039999999</v>
      </c>
      <c r="AD78">
        <f t="shared" si="4"/>
        <v>27.048821169600004</v>
      </c>
      <c r="AE78">
        <v>0</v>
      </c>
      <c r="AF78" s="24"/>
      <c r="AG78">
        <f t="shared" si="5"/>
        <v>27.048821169600004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6.21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19.327956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7.44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0.22854683040000001</v>
      </c>
      <c r="AD79">
        <f t="shared" si="4"/>
        <v>26.979409169600004</v>
      </c>
      <c r="AE79">
        <v>0</v>
      </c>
      <c r="AF79" s="24"/>
      <c r="AG79">
        <f t="shared" si="5"/>
        <v>26.979409169600004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0.44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19.327956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8.1199999999999992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0.23056283039999997</v>
      </c>
      <c r="AD80">
        <f t="shared" si="4"/>
        <v>27.217393169599998</v>
      </c>
      <c r="AE80">
        <v>0</v>
      </c>
      <c r="AF80" s="24"/>
      <c r="AG80">
        <f t="shared" si="5"/>
        <v>27.217393169599998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19.327956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8.9700000000000006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0.24417083039999998</v>
      </c>
      <c r="AD81">
        <f t="shared" si="4"/>
        <v>28.823785169599997</v>
      </c>
      <c r="AE81">
        <v>0</v>
      </c>
      <c r="AF81" s="24"/>
      <c r="AG81">
        <f t="shared" si="5"/>
        <v>28.823785169599997</v>
      </c>
      <c r="AI81" s="34">
        <f>PXIL!M81</f>
        <v>0</v>
      </c>
      <c r="AJ81" s="34">
        <f>PXIL!S81</f>
        <v>0</v>
      </c>
      <c r="AK81" s="34">
        <f>RTM_IEX!M81</f>
        <v>0.77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19.327956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0.2266988304</v>
      </c>
      <c r="AD82">
        <f t="shared" si="4"/>
        <v>26.7612571696</v>
      </c>
      <c r="AE82">
        <v>0</v>
      </c>
      <c r="AF82" s="24"/>
      <c r="AG82">
        <f t="shared" si="5"/>
        <v>26.7612571696</v>
      </c>
      <c r="AI82" s="34">
        <f>PXIL!M82</f>
        <v>0</v>
      </c>
      <c r="AJ82" s="34">
        <f>PXIL!S82</f>
        <v>0</v>
      </c>
      <c r="AK82" s="34">
        <f>RTM_IEX!M82</f>
        <v>1.26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19.327956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0.25341083040000001</v>
      </c>
      <c r="AD83">
        <f t="shared" si="4"/>
        <v>29.9145451696</v>
      </c>
      <c r="AE83">
        <v>0</v>
      </c>
      <c r="AF83" s="24"/>
      <c r="AG83">
        <f t="shared" si="5"/>
        <v>29.9145451696</v>
      </c>
      <c r="AI83" s="34">
        <f>PXIL!M83</f>
        <v>0</v>
      </c>
      <c r="AJ83" s="34">
        <f>PXIL!S83</f>
        <v>0</v>
      </c>
      <c r="AK83" s="34">
        <f>RTM_IEX!M83</f>
        <v>1.55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1.39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19.327956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6.43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0.23736683039999998</v>
      </c>
      <c r="AD84">
        <f t="shared" si="4"/>
        <v>28.020589169600001</v>
      </c>
      <c r="AE84">
        <v>0</v>
      </c>
      <c r="AF84" s="24"/>
      <c r="AG84">
        <f t="shared" si="5"/>
        <v>28.020589169600001</v>
      </c>
      <c r="AI84" s="34">
        <f>PXIL!M84</f>
        <v>0</v>
      </c>
      <c r="AJ84" s="34">
        <f>PXIL!S84</f>
        <v>0</v>
      </c>
      <c r="AK84" s="34">
        <f>RTM_IEX!M84</f>
        <v>1.38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1.1200000000000001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19.327956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6.47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0.2364428304</v>
      </c>
      <c r="AD85">
        <f t="shared" si="4"/>
        <v>27.911513169599999</v>
      </c>
      <c r="AE85">
        <v>0</v>
      </c>
      <c r="AF85" s="24"/>
      <c r="AG85">
        <f t="shared" si="5"/>
        <v>27.911513169599999</v>
      </c>
      <c r="AI85" s="34">
        <f>PXIL!M85</f>
        <v>0</v>
      </c>
      <c r="AJ85" s="34">
        <f>PXIL!S85</f>
        <v>0</v>
      </c>
      <c r="AK85" s="34">
        <f>RTM_IEX!M85</f>
        <v>1.1000000000000001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1.25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19.327956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5.85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0.2334188304</v>
      </c>
      <c r="AD86">
        <f t="shared" si="4"/>
        <v>27.5545371696</v>
      </c>
      <c r="AE86">
        <v>0</v>
      </c>
      <c r="AF86" s="24"/>
      <c r="AG86">
        <f t="shared" si="5"/>
        <v>27.5545371696</v>
      </c>
      <c r="AI86" s="34">
        <f>PXIL!M86</f>
        <v>0</v>
      </c>
      <c r="AJ86" s="34">
        <f>PXIL!S86</f>
        <v>0</v>
      </c>
      <c r="AK86" s="34">
        <f>RTM_IEX!M86</f>
        <v>1.32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1.29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19.327956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1.78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0.19141883039999999</v>
      </c>
      <c r="AD87">
        <f t="shared" si="4"/>
        <v>22.596537169600001</v>
      </c>
      <c r="AE87">
        <v>0</v>
      </c>
      <c r="AF87" s="24"/>
      <c r="AG87">
        <f t="shared" si="5"/>
        <v>22.596537169600001</v>
      </c>
      <c r="AI87" s="34">
        <f>PXIL!M87</f>
        <v>0</v>
      </c>
      <c r="AJ87" s="34">
        <f>PXIL!S87</f>
        <v>0</v>
      </c>
      <c r="AK87" s="34">
        <f>RTM_IEX!M87</f>
        <v>1.66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0.02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19.327956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2.16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0.1954508304</v>
      </c>
      <c r="AD88">
        <f t="shared" si="4"/>
        <v>23.072505169600003</v>
      </c>
      <c r="AE88">
        <v>0</v>
      </c>
      <c r="AF88" s="24"/>
      <c r="AG88">
        <f t="shared" si="5"/>
        <v>23.072505169600003</v>
      </c>
      <c r="AI88" s="34">
        <f>PXIL!M88</f>
        <v>0</v>
      </c>
      <c r="AJ88" s="34">
        <f>PXIL!S88</f>
        <v>0</v>
      </c>
      <c r="AK88" s="34">
        <f>RTM_IEX!M88</f>
        <v>1.75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0.03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19.327956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2.16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0.19377083040000001</v>
      </c>
      <c r="AD89">
        <f t="shared" si="4"/>
        <v>22.8741851696</v>
      </c>
      <c r="AE89">
        <v>0</v>
      </c>
      <c r="AF89" s="24"/>
      <c r="AG89">
        <f t="shared" si="5"/>
        <v>22.8741851696</v>
      </c>
      <c r="AI89" s="34">
        <f>PXIL!M89</f>
        <v>0</v>
      </c>
      <c r="AJ89" s="34">
        <f>PXIL!S89</f>
        <v>0</v>
      </c>
      <c r="AK89" s="34">
        <f>RTM_IEX!M89</f>
        <v>1.56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0.02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19.327956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1.61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0.18427883039999998</v>
      </c>
      <c r="AD90">
        <f t="shared" si="4"/>
        <v>21.7536771696</v>
      </c>
      <c r="AE90">
        <v>0</v>
      </c>
      <c r="AF90" s="24"/>
      <c r="AG90">
        <f t="shared" si="5"/>
        <v>21.7536771696</v>
      </c>
      <c r="AI90" s="34">
        <f>PXIL!M90</f>
        <v>0</v>
      </c>
      <c r="AJ90" s="34">
        <f>PXIL!S90</f>
        <v>0</v>
      </c>
      <c r="AK90" s="34">
        <f>RTM_IEX!M90</f>
        <v>0.98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0.02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19.327956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1.28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0.17898683039999999</v>
      </c>
      <c r="AD91">
        <f t="shared" si="4"/>
        <v>21.128969169600001</v>
      </c>
      <c r="AE91">
        <v>0</v>
      </c>
      <c r="AF91" s="24"/>
      <c r="AG91">
        <f t="shared" si="5"/>
        <v>21.128969169600001</v>
      </c>
      <c r="AI91" s="34">
        <f>PXIL!M91</f>
        <v>0</v>
      </c>
      <c r="AJ91" s="34">
        <f>PXIL!S91</f>
        <v>0</v>
      </c>
      <c r="AK91" s="34">
        <f>RTM_IEX!M91</f>
        <v>0.68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0.02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19.327956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0.93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0.1741988304</v>
      </c>
      <c r="AD92">
        <f t="shared" si="4"/>
        <v>20.563757169599999</v>
      </c>
      <c r="AE92">
        <v>0</v>
      </c>
      <c r="AF92" s="24"/>
      <c r="AG92">
        <f t="shared" si="5"/>
        <v>20.563757169599999</v>
      </c>
      <c r="AI92" s="34">
        <f>PXIL!M92</f>
        <v>0</v>
      </c>
      <c r="AJ92" s="34">
        <f>PXIL!S92</f>
        <v>0</v>
      </c>
      <c r="AK92" s="34">
        <f>RTM_IEX!M92</f>
        <v>0.47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0.01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19.327956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0.85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0.17361083040000003</v>
      </c>
      <c r="AD93">
        <f t="shared" si="4"/>
        <v>20.494345169600003</v>
      </c>
      <c r="AE93">
        <v>0</v>
      </c>
      <c r="AF93" s="24"/>
      <c r="AG93">
        <f t="shared" si="5"/>
        <v>20.494345169600003</v>
      </c>
      <c r="AI93" s="34">
        <f>PXIL!M93</f>
        <v>0</v>
      </c>
      <c r="AJ93" s="34">
        <f>PXIL!S93</f>
        <v>0</v>
      </c>
      <c r="AK93" s="34">
        <f>RTM_IEX!M93</f>
        <v>0.48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19.327956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1.67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0.18511883039999999</v>
      </c>
      <c r="AD94">
        <f t="shared" si="4"/>
        <v>21.852837169600004</v>
      </c>
      <c r="AE94">
        <v>0</v>
      </c>
      <c r="AF94" s="24"/>
      <c r="AG94">
        <f t="shared" si="5"/>
        <v>21.852837169600004</v>
      </c>
      <c r="AI94" s="34">
        <f>PXIL!M94</f>
        <v>0</v>
      </c>
      <c r="AJ94" s="34">
        <f>PXIL!S94</f>
        <v>0</v>
      </c>
      <c r="AK94" s="34">
        <f>RTM_IEX!M94</f>
        <v>1.01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0.03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19.327956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1.93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0.19024283039999998</v>
      </c>
      <c r="AD95">
        <f t="shared" si="4"/>
        <v>22.457713169600002</v>
      </c>
      <c r="AE95">
        <v>0</v>
      </c>
      <c r="AF95" s="24"/>
      <c r="AG95">
        <f t="shared" si="5"/>
        <v>22.457713169600002</v>
      </c>
      <c r="AI95" s="34">
        <f>PXIL!M95</f>
        <v>0</v>
      </c>
      <c r="AJ95" s="34">
        <f>PXIL!S95</f>
        <v>0</v>
      </c>
      <c r="AK95" s="34">
        <f>RTM_IEX!M95</f>
        <v>1.35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0.04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19.327956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0.43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0.16907483039999999</v>
      </c>
      <c r="AD96">
        <f t="shared" si="4"/>
        <v>19.958881169600001</v>
      </c>
      <c r="AE96">
        <v>0</v>
      </c>
      <c r="AF96" s="24"/>
      <c r="AG96">
        <f t="shared" si="5"/>
        <v>19.958881169600001</v>
      </c>
      <c r="AI96" s="34">
        <f>PXIL!M96</f>
        <v>0</v>
      </c>
      <c r="AJ96" s="34">
        <f>PXIL!S96</f>
        <v>0</v>
      </c>
      <c r="AK96" s="34">
        <f>RTM_IEX!M96</f>
        <v>0.36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0.01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19.327956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0.51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0.1704188304</v>
      </c>
      <c r="AD97">
        <f t="shared" si="4"/>
        <v>20.117537169600006</v>
      </c>
      <c r="AE97">
        <v>0</v>
      </c>
      <c r="AF97" s="24"/>
      <c r="AG97">
        <f t="shared" si="5"/>
        <v>20.117537169600006</v>
      </c>
      <c r="AI97" s="34">
        <f>PXIL!M97</f>
        <v>0</v>
      </c>
      <c r="AJ97" s="34">
        <f>PXIL!S97</f>
        <v>0</v>
      </c>
      <c r="AK97" s="34">
        <f>RTM_IEX!M97</f>
        <v>0.44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19.327956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0.14000000000000001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0.1647068304</v>
      </c>
      <c r="AD98">
        <f t="shared" si="4"/>
        <v>19.443249169600001</v>
      </c>
      <c r="AE98">
        <v>0</v>
      </c>
      <c r="AF98" s="24"/>
      <c r="AG98">
        <f t="shared" si="5"/>
        <v>19.443249169600001</v>
      </c>
      <c r="AI98" s="34">
        <f>PXIL!M98</f>
        <v>0</v>
      </c>
      <c r="AJ98" s="34">
        <f>PXIL!S98</f>
        <v>0</v>
      </c>
      <c r="AK98" s="34">
        <f>RTM_IEX!M98</f>
        <v>0.14000000000000001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0.45192414250000057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1.8715000000000002E-2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4.7522297969999992E-3</v>
      </c>
      <c r="AD99">
        <f t="shared" si="6"/>
        <v>0.56098941270300007</v>
      </c>
      <c r="AE99">
        <f t="shared" ref="AE99:AT99" si="8">SUM(AE3:AE98)/4000</f>
        <v>0</v>
      </c>
      <c r="AG99">
        <f t="shared" si="8"/>
        <v>0.56098941270300007</v>
      </c>
      <c r="AI99">
        <f t="shared" si="8"/>
        <v>0</v>
      </c>
      <c r="AJ99">
        <f t="shared" si="8"/>
        <v>0</v>
      </c>
      <c r="AK99">
        <f t="shared" si="8"/>
        <v>4.5900000000000021E-3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9.0512499999999926E-2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'[1]28'!B5</f>
        <v>290</v>
      </c>
      <c r="C3" s="16">
        <f>'[1]28'!C5</f>
        <v>0</v>
      </c>
      <c r="D3" s="16">
        <f>'[1]28'!D5</f>
        <v>0</v>
      </c>
      <c r="E3" s="16">
        <f>'[1]28'!E5</f>
        <v>0</v>
      </c>
      <c r="F3" s="15">
        <f>SUM(B3:E3)</f>
        <v>290</v>
      </c>
      <c r="G3" s="15">
        <f>'[1]28'!H5</f>
        <v>290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'[1]28'!B6</f>
        <v>290</v>
      </c>
      <c r="C4" s="16">
        <f>'[1]28'!C6</f>
        <v>0</v>
      </c>
      <c r="D4" s="16">
        <f>'[1]28'!D6</f>
        <v>0</v>
      </c>
      <c r="E4" s="16">
        <f>'[1]28'!E6</f>
        <v>0</v>
      </c>
      <c r="F4" s="15">
        <f>SUM(B4:E4)</f>
        <v>290</v>
      </c>
      <c r="G4" s="15">
        <f>'[1]28'!H6</f>
        <v>290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'[1]28'!B7</f>
        <v>290</v>
      </c>
      <c r="C5" s="16">
        <f>'[1]28'!C7</f>
        <v>0</v>
      </c>
      <c r="D5" s="16">
        <f>'[1]28'!D7</f>
        <v>0</v>
      </c>
      <c r="E5" s="16">
        <f>'[1]28'!E7</f>
        <v>0</v>
      </c>
      <c r="F5" s="15">
        <f t="shared" ref="F5:F68" si="6">SUM(B5:E5)</f>
        <v>290</v>
      </c>
      <c r="G5" s="15">
        <f>'[1]28'!H7</f>
        <v>290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'[1]28'!B8</f>
        <v>290</v>
      </c>
      <c r="C6" s="16">
        <f>'[1]28'!C8</f>
        <v>0</v>
      </c>
      <c r="D6" s="16">
        <f>'[1]28'!D8</f>
        <v>0</v>
      </c>
      <c r="E6" s="16">
        <f>'[1]28'!E8</f>
        <v>0</v>
      </c>
      <c r="F6" s="15">
        <f t="shared" si="6"/>
        <v>290</v>
      </c>
      <c r="G6" s="15">
        <f>'[1]28'!H8</f>
        <v>290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'[1]28'!B9</f>
        <v>290</v>
      </c>
      <c r="C7" s="16">
        <f>'[1]28'!C9</f>
        <v>0</v>
      </c>
      <c r="D7" s="16">
        <f>'[1]28'!D9</f>
        <v>0</v>
      </c>
      <c r="E7" s="16">
        <f>'[1]28'!E9</f>
        <v>0</v>
      </c>
      <c r="F7" s="15">
        <f t="shared" si="6"/>
        <v>290</v>
      </c>
      <c r="G7" s="15">
        <f>'[1]28'!H9</f>
        <v>290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'[1]28'!B10</f>
        <v>290</v>
      </c>
      <c r="C8" s="16">
        <f>'[1]28'!C10</f>
        <v>0</v>
      </c>
      <c r="D8" s="16">
        <f>'[1]28'!D10</f>
        <v>0</v>
      </c>
      <c r="E8" s="16">
        <f>'[1]28'!E10</f>
        <v>0</v>
      </c>
      <c r="F8" s="15">
        <f t="shared" si="6"/>
        <v>290</v>
      </c>
      <c r="G8" s="15">
        <f>'[1]28'!H10</f>
        <v>290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'[1]28'!B11</f>
        <v>290</v>
      </c>
      <c r="C9" s="16">
        <f>'[1]28'!C11</f>
        <v>0</v>
      </c>
      <c r="D9" s="16">
        <f>'[1]28'!D11</f>
        <v>0</v>
      </c>
      <c r="E9" s="16">
        <f>'[1]28'!E11</f>
        <v>0</v>
      </c>
      <c r="F9" s="15">
        <f t="shared" si="6"/>
        <v>290</v>
      </c>
      <c r="G9" s="15">
        <f>'[1]28'!H11</f>
        <v>290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'[1]28'!B12</f>
        <v>290</v>
      </c>
      <c r="C10" s="16">
        <f>'[1]28'!C12</f>
        <v>0</v>
      </c>
      <c r="D10" s="16">
        <f>'[1]28'!D12</f>
        <v>0</v>
      </c>
      <c r="E10" s="16">
        <f>'[1]28'!E12</f>
        <v>0</v>
      </c>
      <c r="F10" s="15">
        <f t="shared" si="6"/>
        <v>290</v>
      </c>
      <c r="G10" s="15">
        <f>'[1]28'!H12</f>
        <v>290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'[1]28'!B13</f>
        <v>290</v>
      </c>
      <c r="C11" s="16">
        <f>'[1]28'!C13</f>
        <v>0</v>
      </c>
      <c r="D11" s="16">
        <f>'[1]28'!D13</f>
        <v>0</v>
      </c>
      <c r="E11" s="16">
        <f>'[1]28'!E13</f>
        <v>0</v>
      </c>
      <c r="F11" s="15">
        <f t="shared" si="6"/>
        <v>290</v>
      </c>
      <c r="G11" s="15">
        <f>'[1]28'!H13</f>
        <v>290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'[1]28'!B14</f>
        <v>290</v>
      </c>
      <c r="C12" s="16">
        <f>'[1]28'!C14</f>
        <v>0</v>
      </c>
      <c r="D12" s="16">
        <f>'[1]28'!D14</f>
        <v>0</v>
      </c>
      <c r="E12" s="16">
        <f>'[1]28'!E14</f>
        <v>0</v>
      </c>
      <c r="F12" s="15">
        <f t="shared" si="6"/>
        <v>290</v>
      </c>
      <c r="G12" s="15">
        <f>'[1]28'!H14</f>
        <v>290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'[1]28'!B15</f>
        <v>290</v>
      </c>
      <c r="C13" s="16">
        <f>'[1]28'!C15</f>
        <v>0</v>
      </c>
      <c r="D13" s="16">
        <f>'[1]28'!D15</f>
        <v>0</v>
      </c>
      <c r="E13" s="16">
        <f>'[1]28'!E15</f>
        <v>0</v>
      </c>
      <c r="F13" s="15">
        <f t="shared" si="6"/>
        <v>290</v>
      </c>
      <c r="G13" s="15">
        <f>'[1]28'!H15</f>
        <v>290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'[1]28'!B16</f>
        <v>290</v>
      </c>
      <c r="C14" s="16">
        <f>'[1]28'!C16</f>
        <v>0</v>
      </c>
      <c r="D14" s="16">
        <f>'[1]28'!D16</f>
        <v>0</v>
      </c>
      <c r="E14" s="16">
        <f>'[1]28'!E16</f>
        <v>0</v>
      </c>
      <c r="F14" s="15">
        <f t="shared" si="6"/>
        <v>290</v>
      </c>
      <c r="G14" s="15">
        <f>'[1]28'!H16</f>
        <v>290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'[1]28'!B17</f>
        <v>290</v>
      </c>
      <c r="C15" s="16">
        <f>'[1]28'!C17</f>
        <v>0</v>
      </c>
      <c r="D15" s="16">
        <f>'[1]28'!D17</f>
        <v>0</v>
      </c>
      <c r="E15" s="16">
        <f>'[1]28'!E17</f>
        <v>0</v>
      </c>
      <c r="F15" s="15">
        <f t="shared" si="6"/>
        <v>290</v>
      </c>
      <c r="G15" s="15">
        <f>'[1]28'!H17</f>
        <v>290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'[1]28'!B18</f>
        <v>290</v>
      </c>
      <c r="C16" s="16">
        <f>'[1]28'!C18</f>
        <v>0</v>
      </c>
      <c r="D16" s="16">
        <f>'[1]28'!D18</f>
        <v>0</v>
      </c>
      <c r="E16" s="16">
        <f>'[1]28'!E18</f>
        <v>0</v>
      </c>
      <c r="F16" s="15">
        <f t="shared" si="6"/>
        <v>290</v>
      </c>
      <c r="G16" s="15">
        <f>'[1]28'!H18</f>
        <v>290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'[1]28'!B19</f>
        <v>290</v>
      </c>
      <c r="C17" s="16">
        <f>'[1]28'!C19</f>
        <v>0</v>
      </c>
      <c r="D17" s="16">
        <f>'[1]28'!D19</f>
        <v>0</v>
      </c>
      <c r="E17" s="16">
        <f>'[1]28'!E19</f>
        <v>0</v>
      </c>
      <c r="F17" s="15">
        <f t="shared" si="6"/>
        <v>290</v>
      </c>
      <c r="G17" s="15">
        <f>'[1]28'!H19</f>
        <v>290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'[1]28'!B20</f>
        <v>290</v>
      </c>
      <c r="C18" s="16">
        <f>'[1]28'!C20</f>
        <v>0</v>
      </c>
      <c r="D18" s="16">
        <f>'[1]28'!D20</f>
        <v>0</v>
      </c>
      <c r="E18" s="16">
        <f>'[1]28'!E20</f>
        <v>0</v>
      </c>
      <c r="F18" s="15">
        <f t="shared" si="6"/>
        <v>290</v>
      </c>
      <c r="G18" s="15">
        <f>'[1]28'!H20</f>
        <v>290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'[1]28'!B21</f>
        <v>290</v>
      </c>
      <c r="C19" s="16">
        <f>'[1]28'!C21</f>
        <v>0</v>
      </c>
      <c r="D19" s="16">
        <f>'[1]28'!D21</f>
        <v>0</v>
      </c>
      <c r="E19" s="16">
        <f>'[1]28'!E21</f>
        <v>0</v>
      </c>
      <c r="F19" s="15">
        <f t="shared" si="6"/>
        <v>290</v>
      </c>
      <c r="G19" s="15">
        <f>'[1]28'!H21</f>
        <v>290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'[1]28'!B22</f>
        <v>290</v>
      </c>
      <c r="C20" s="16">
        <f>'[1]28'!C22</f>
        <v>0</v>
      </c>
      <c r="D20" s="16">
        <f>'[1]28'!D22</f>
        <v>0</v>
      </c>
      <c r="E20" s="16">
        <f>'[1]28'!E22</f>
        <v>0</v>
      </c>
      <c r="F20" s="15">
        <f t="shared" si="6"/>
        <v>290</v>
      </c>
      <c r="G20" s="15">
        <f>'[1]28'!H22</f>
        <v>290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'[1]28'!B23</f>
        <v>290</v>
      </c>
      <c r="C21" s="16">
        <f>'[1]28'!C23</f>
        <v>0</v>
      </c>
      <c r="D21" s="16">
        <f>'[1]28'!D23</f>
        <v>0</v>
      </c>
      <c r="E21" s="16">
        <f>'[1]28'!E23</f>
        <v>0</v>
      </c>
      <c r="F21" s="15">
        <f t="shared" si="6"/>
        <v>290</v>
      </c>
      <c r="G21" s="15">
        <f>'[1]28'!H23</f>
        <v>290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'[1]28'!B24</f>
        <v>290</v>
      </c>
      <c r="C22" s="16">
        <f>'[1]28'!C24</f>
        <v>0</v>
      </c>
      <c r="D22" s="16">
        <f>'[1]28'!D24</f>
        <v>0</v>
      </c>
      <c r="E22" s="16">
        <f>'[1]28'!E24</f>
        <v>0</v>
      </c>
      <c r="F22" s="15">
        <f t="shared" si="6"/>
        <v>290</v>
      </c>
      <c r="G22" s="15">
        <f>'[1]28'!H24</f>
        <v>290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'[1]28'!B25</f>
        <v>290</v>
      </c>
      <c r="C23" s="16">
        <f>'[1]28'!C25</f>
        <v>0</v>
      </c>
      <c r="D23" s="16">
        <f>'[1]28'!D25</f>
        <v>0</v>
      </c>
      <c r="E23" s="16">
        <f>'[1]28'!E25</f>
        <v>0</v>
      </c>
      <c r="F23" s="15">
        <f t="shared" si="6"/>
        <v>290</v>
      </c>
      <c r="G23" s="15">
        <f>'[1]28'!H25</f>
        <v>290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'[1]28'!B26</f>
        <v>290</v>
      </c>
      <c r="C24" s="16">
        <f>'[1]28'!C26</f>
        <v>0</v>
      </c>
      <c r="D24" s="16">
        <f>'[1]28'!D26</f>
        <v>0</v>
      </c>
      <c r="E24" s="16">
        <f>'[1]28'!E26</f>
        <v>0</v>
      </c>
      <c r="F24" s="15">
        <f t="shared" si="6"/>
        <v>290</v>
      </c>
      <c r="G24" s="15">
        <f>'[1]28'!H26</f>
        <v>290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'[1]28'!B27</f>
        <v>290</v>
      </c>
      <c r="C25" s="16">
        <f>'[1]28'!C27</f>
        <v>0</v>
      </c>
      <c r="D25" s="16">
        <f>'[1]28'!D27</f>
        <v>0</v>
      </c>
      <c r="E25" s="16">
        <f>'[1]28'!E27</f>
        <v>0</v>
      </c>
      <c r="F25" s="15">
        <f t="shared" si="6"/>
        <v>290</v>
      </c>
      <c r="G25" s="15">
        <f>'[1]28'!H27</f>
        <v>290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'[1]28'!B28</f>
        <v>290</v>
      </c>
      <c r="C26" s="16">
        <f>'[1]28'!C28</f>
        <v>0</v>
      </c>
      <c r="D26" s="16">
        <f>'[1]28'!D28</f>
        <v>0</v>
      </c>
      <c r="E26" s="16">
        <f>'[1]28'!E28</f>
        <v>0</v>
      </c>
      <c r="F26" s="15">
        <f t="shared" si="6"/>
        <v>290</v>
      </c>
      <c r="G26" s="15">
        <f>'[1]28'!H28</f>
        <v>290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'[1]28'!B29</f>
        <v>290</v>
      </c>
      <c r="C27" s="16">
        <f>'[1]28'!C29</f>
        <v>0</v>
      </c>
      <c r="D27" s="16">
        <f>'[1]28'!D29</f>
        <v>0</v>
      </c>
      <c r="E27" s="16">
        <f>'[1]28'!E29</f>
        <v>0</v>
      </c>
      <c r="F27" s="15">
        <f t="shared" si="6"/>
        <v>290</v>
      </c>
      <c r="G27" s="15">
        <f>'[1]28'!H29</f>
        <v>290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'[1]28'!B30</f>
        <v>290</v>
      </c>
      <c r="C28" s="16">
        <f>'[1]28'!C30</f>
        <v>0</v>
      </c>
      <c r="D28" s="16">
        <f>'[1]28'!D30</f>
        <v>0</v>
      </c>
      <c r="E28" s="16">
        <f>'[1]28'!E30</f>
        <v>0</v>
      </c>
      <c r="F28" s="15">
        <f t="shared" si="6"/>
        <v>290</v>
      </c>
      <c r="G28" s="15">
        <f>'[1]28'!H30</f>
        <v>290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'[1]28'!B31</f>
        <v>290</v>
      </c>
      <c r="C29" s="16">
        <f>'[1]28'!C31</f>
        <v>0</v>
      </c>
      <c r="D29" s="16">
        <f>'[1]28'!D31</f>
        <v>0</v>
      </c>
      <c r="E29" s="16">
        <f>'[1]28'!E31</f>
        <v>0</v>
      </c>
      <c r="F29" s="15">
        <f t="shared" si="6"/>
        <v>290</v>
      </c>
      <c r="G29" s="15">
        <f>'[1]28'!H31</f>
        <v>290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'[1]28'!B32</f>
        <v>290</v>
      </c>
      <c r="C30" s="16">
        <f>'[1]28'!C32</f>
        <v>0</v>
      </c>
      <c r="D30" s="16">
        <f>'[1]28'!D32</f>
        <v>0</v>
      </c>
      <c r="E30" s="16">
        <f>'[1]28'!E32</f>
        <v>0</v>
      </c>
      <c r="F30" s="15">
        <f t="shared" si="6"/>
        <v>290</v>
      </c>
      <c r="G30" s="15">
        <f>'[1]28'!H32</f>
        <v>290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'[1]28'!B33</f>
        <v>290</v>
      </c>
      <c r="C31" s="16">
        <f>'[1]28'!C33</f>
        <v>0</v>
      </c>
      <c r="D31" s="16">
        <f>'[1]28'!D33</f>
        <v>0</v>
      </c>
      <c r="E31" s="16">
        <f>'[1]28'!E33</f>
        <v>0</v>
      </c>
      <c r="F31" s="15">
        <f t="shared" si="6"/>
        <v>290</v>
      </c>
      <c r="G31" s="15">
        <f>'[1]28'!H33</f>
        <v>290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'[1]28'!B34</f>
        <v>290</v>
      </c>
      <c r="C32" s="16">
        <f>'[1]28'!C34</f>
        <v>0</v>
      </c>
      <c r="D32" s="16">
        <f>'[1]28'!D34</f>
        <v>0</v>
      </c>
      <c r="E32" s="16">
        <f>'[1]28'!E34</f>
        <v>0</v>
      </c>
      <c r="F32" s="15">
        <f t="shared" si="6"/>
        <v>290</v>
      </c>
      <c r="G32" s="15">
        <f>'[1]28'!H34</f>
        <v>290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'[1]28'!B35</f>
        <v>290</v>
      </c>
      <c r="C33" s="16">
        <f>'[1]28'!C35</f>
        <v>0</v>
      </c>
      <c r="D33" s="16">
        <f>'[1]28'!D35</f>
        <v>0</v>
      </c>
      <c r="E33" s="16">
        <f>'[1]28'!E35</f>
        <v>0</v>
      </c>
      <c r="F33" s="15">
        <f t="shared" si="6"/>
        <v>290</v>
      </c>
      <c r="G33" s="15">
        <f>'[1]28'!H35</f>
        <v>290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'[1]28'!B36</f>
        <v>290</v>
      </c>
      <c r="C34" s="16">
        <f>'[1]28'!C36</f>
        <v>0</v>
      </c>
      <c r="D34" s="16">
        <f>'[1]28'!D36</f>
        <v>0</v>
      </c>
      <c r="E34" s="16">
        <f>'[1]28'!E36</f>
        <v>0</v>
      </c>
      <c r="F34" s="15">
        <f t="shared" si="6"/>
        <v>290</v>
      </c>
      <c r="G34" s="15">
        <f>'[1]28'!H36</f>
        <v>290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'[1]28'!B37</f>
        <v>290</v>
      </c>
      <c r="C35" s="16">
        <f>'[1]28'!C37</f>
        <v>0</v>
      </c>
      <c r="D35" s="16">
        <f>'[1]28'!D37</f>
        <v>0</v>
      </c>
      <c r="E35" s="16">
        <f>'[1]28'!E37</f>
        <v>0</v>
      </c>
      <c r="F35" s="15">
        <f t="shared" si="6"/>
        <v>290</v>
      </c>
      <c r="G35" s="15">
        <f>'[1]28'!H37</f>
        <v>290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'[1]28'!B38</f>
        <v>290</v>
      </c>
      <c r="C36" s="16">
        <f>'[1]28'!C38</f>
        <v>0</v>
      </c>
      <c r="D36" s="16">
        <f>'[1]28'!D38</f>
        <v>0</v>
      </c>
      <c r="E36" s="16">
        <f>'[1]28'!E38</f>
        <v>0</v>
      </c>
      <c r="F36" s="15">
        <f t="shared" si="6"/>
        <v>290</v>
      </c>
      <c r="G36" s="15">
        <f>'[1]28'!H38</f>
        <v>290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'[1]28'!B39</f>
        <v>290</v>
      </c>
      <c r="C37" s="16">
        <f>'[1]28'!C39</f>
        <v>0</v>
      </c>
      <c r="D37" s="16">
        <f>'[1]28'!D39</f>
        <v>0</v>
      </c>
      <c r="E37" s="16">
        <f>'[1]28'!E39</f>
        <v>0</v>
      </c>
      <c r="F37" s="15">
        <f t="shared" si="6"/>
        <v>290</v>
      </c>
      <c r="G37" s="15">
        <f>'[1]28'!H39</f>
        <v>290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'[1]28'!B40</f>
        <v>290</v>
      </c>
      <c r="C38" s="16">
        <f>'[1]28'!C40</f>
        <v>0</v>
      </c>
      <c r="D38" s="16">
        <f>'[1]28'!D40</f>
        <v>0</v>
      </c>
      <c r="E38" s="16">
        <f>'[1]28'!E40</f>
        <v>0</v>
      </c>
      <c r="F38" s="15">
        <f t="shared" si="6"/>
        <v>290</v>
      </c>
      <c r="G38" s="15">
        <f>'[1]28'!H40</f>
        <v>290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'[1]28'!B41</f>
        <v>290</v>
      </c>
      <c r="C39" s="16">
        <f>'[1]28'!C41</f>
        <v>0</v>
      </c>
      <c r="D39" s="16">
        <f>'[1]28'!D41</f>
        <v>0</v>
      </c>
      <c r="E39" s="16">
        <f>'[1]28'!E41</f>
        <v>0</v>
      </c>
      <c r="F39" s="15">
        <f t="shared" si="6"/>
        <v>290</v>
      </c>
      <c r="G39" s="15">
        <f>'[1]28'!H41</f>
        <v>290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'[1]28'!B42</f>
        <v>290</v>
      </c>
      <c r="C40" s="16">
        <f>'[1]28'!C42</f>
        <v>0</v>
      </c>
      <c r="D40" s="16">
        <f>'[1]28'!D42</f>
        <v>0</v>
      </c>
      <c r="E40" s="16">
        <f>'[1]28'!E42</f>
        <v>0</v>
      </c>
      <c r="F40" s="15">
        <f t="shared" si="6"/>
        <v>290</v>
      </c>
      <c r="G40" s="15">
        <f>'[1]28'!H42</f>
        <v>290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'[1]28'!B43</f>
        <v>290</v>
      </c>
      <c r="C41" s="16">
        <f>'[1]28'!C43</f>
        <v>0</v>
      </c>
      <c r="D41" s="16">
        <f>'[1]28'!D43</f>
        <v>0</v>
      </c>
      <c r="E41" s="16">
        <f>'[1]28'!E43</f>
        <v>0</v>
      </c>
      <c r="F41" s="15">
        <f t="shared" si="6"/>
        <v>290</v>
      </c>
      <c r="G41" s="15">
        <f>'[1]28'!H43</f>
        <v>290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'[1]28'!B44</f>
        <v>290</v>
      </c>
      <c r="C42" s="16">
        <f>'[1]28'!C44</f>
        <v>0</v>
      </c>
      <c r="D42" s="16">
        <f>'[1]28'!D44</f>
        <v>0</v>
      </c>
      <c r="E42" s="16">
        <f>'[1]28'!E44</f>
        <v>0</v>
      </c>
      <c r="F42" s="15">
        <f t="shared" si="6"/>
        <v>290</v>
      </c>
      <c r="G42" s="15">
        <f>'[1]28'!H44</f>
        <v>290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'[1]28'!B45</f>
        <v>290</v>
      </c>
      <c r="C43" s="16">
        <f>'[1]28'!C45</f>
        <v>0</v>
      </c>
      <c r="D43" s="16">
        <f>'[1]28'!D45</f>
        <v>0</v>
      </c>
      <c r="E43" s="16">
        <f>'[1]28'!E45</f>
        <v>0</v>
      </c>
      <c r="F43" s="15">
        <f t="shared" si="6"/>
        <v>290</v>
      </c>
      <c r="G43" s="15">
        <f>'[1]28'!H45</f>
        <v>290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'[1]28'!B46</f>
        <v>290</v>
      </c>
      <c r="C44" s="16">
        <f>'[1]28'!C46</f>
        <v>0</v>
      </c>
      <c r="D44" s="16">
        <f>'[1]28'!D46</f>
        <v>0</v>
      </c>
      <c r="E44" s="16">
        <f>'[1]28'!E46</f>
        <v>0</v>
      </c>
      <c r="F44" s="15">
        <f t="shared" si="6"/>
        <v>290</v>
      </c>
      <c r="G44" s="15">
        <f>'[1]28'!H46</f>
        <v>290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'[1]28'!B47</f>
        <v>285</v>
      </c>
      <c r="C45" s="16">
        <f>'[1]28'!C47</f>
        <v>0</v>
      </c>
      <c r="D45" s="16">
        <f>'[1]28'!D47</f>
        <v>0</v>
      </c>
      <c r="E45" s="16">
        <f>'[1]28'!E47</f>
        <v>0</v>
      </c>
      <c r="F45" s="15">
        <f t="shared" si="6"/>
        <v>285</v>
      </c>
      <c r="G45" s="15">
        <f>'[1]28'!H47</f>
        <v>285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285</v>
      </c>
      <c r="L45" s="18">
        <f>frq!C45</f>
        <v>1</v>
      </c>
      <c r="M45" s="16">
        <f t="shared" si="7"/>
        <v>285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285</v>
      </c>
      <c r="R45" s="17"/>
    </row>
    <row r="46" spans="1:18">
      <c r="A46" s="8" t="s">
        <v>88</v>
      </c>
      <c r="B46" s="15">
        <f>'[1]28'!B48</f>
        <v>285</v>
      </c>
      <c r="C46" s="16">
        <f>'[1]28'!C48</f>
        <v>0</v>
      </c>
      <c r="D46" s="16">
        <f>'[1]28'!D48</f>
        <v>0</v>
      </c>
      <c r="E46" s="16">
        <f>'[1]28'!E48</f>
        <v>0</v>
      </c>
      <c r="F46" s="15">
        <f t="shared" si="6"/>
        <v>285</v>
      </c>
      <c r="G46" s="15">
        <f>'[1]28'!H48</f>
        <v>285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285</v>
      </c>
      <c r="L46" s="18">
        <f>frq!C46</f>
        <v>1</v>
      </c>
      <c r="M46" s="16">
        <f t="shared" si="7"/>
        <v>285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285</v>
      </c>
      <c r="R46" s="17"/>
    </row>
    <row r="47" spans="1:18">
      <c r="A47" s="8" t="s">
        <v>89</v>
      </c>
      <c r="B47" s="15">
        <f>'[1]28'!B49</f>
        <v>285</v>
      </c>
      <c r="C47" s="16">
        <f>'[1]28'!C49</f>
        <v>0</v>
      </c>
      <c r="D47" s="16">
        <f>'[1]28'!D49</f>
        <v>0</v>
      </c>
      <c r="E47" s="16">
        <f>'[1]28'!E49</f>
        <v>0</v>
      </c>
      <c r="F47" s="15">
        <f t="shared" si="6"/>
        <v>285</v>
      </c>
      <c r="G47" s="15">
        <f>'[1]28'!H49</f>
        <v>285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285</v>
      </c>
      <c r="L47" s="18">
        <f>frq!C47</f>
        <v>1</v>
      </c>
      <c r="M47" s="16">
        <f t="shared" si="7"/>
        <v>285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285</v>
      </c>
      <c r="R47" s="17"/>
    </row>
    <row r="48" spans="1:18">
      <c r="A48" s="8" t="s">
        <v>90</v>
      </c>
      <c r="B48" s="15">
        <f>'[1]28'!B50</f>
        <v>285</v>
      </c>
      <c r="C48" s="16">
        <f>'[1]28'!C50</f>
        <v>0</v>
      </c>
      <c r="D48" s="16">
        <f>'[1]28'!D50</f>
        <v>0</v>
      </c>
      <c r="E48" s="16">
        <f>'[1]28'!E50</f>
        <v>0</v>
      </c>
      <c r="F48" s="15">
        <f t="shared" si="6"/>
        <v>285</v>
      </c>
      <c r="G48" s="15">
        <f>'[1]28'!H50</f>
        <v>285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285</v>
      </c>
      <c r="L48" s="18">
        <f>frq!C48</f>
        <v>1</v>
      </c>
      <c r="M48" s="16">
        <f t="shared" si="7"/>
        <v>285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285</v>
      </c>
      <c r="R48" s="17"/>
    </row>
    <row r="49" spans="1:18">
      <c r="A49" s="8" t="s">
        <v>91</v>
      </c>
      <c r="B49" s="15">
        <f>'[1]28'!B51</f>
        <v>285</v>
      </c>
      <c r="C49" s="16">
        <f>'[1]28'!C51</f>
        <v>0</v>
      </c>
      <c r="D49" s="16">
        <f>'[1]28'!D51</f>
        <v>0</v>
      </c>
      <c r="E49" s="16">
        <f>'[1]28'!E51</f>
        <v>0</v>
      </c>
      <c r="F49" s="15">
        <f t="shared" si="6"/>
        <v>285</v>
      </c>
      <c r="G49" s="15">
        <f>'[1]28'!H51</f>
        <v>285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285</v>
      </c>
      <c r="L49" s="18">
        <f>frq!C49</f>
        <v>1</v>
      </c>
      <c r="M49" s="16">
        <f t="shared" si="7"/>
        <v>285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285</v>
      </c>
      <c r="R49" s="17"/>
    </row>
    <row r="50" spans="1:18">
      <c r="A50" s="8" t="s">
        <v>92</v>
      </c>
      <c r="B50" s="15">
        <f>'[1]28'!B52</f>
        <v>285</v>
      </c>
      <c r="C50" s="16">
        <f>'[1]28'!C52</f>
        <v>0</v>
      </c>
      <c r="D50" s="16">
        <f>'[1]28'!D52</f>
        <v>0</v>
      </c>
      <c r="E50" s="16">
        <f>'[1]28'!E52</f>
        <v>0</v>
      </c>
      <c r="F50" s="15">
        <f t="shared" si="6"/>
        <v>285</v>
      </c>
      <c r="G50" s="15">
        <f>'[1]28'!H52</f>
        <v>285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285</v>
      </c>
      <c r="L50" s="18">
        <f>frq!C50</f>
        <v>1</v>
      </c>
      <c r="M50" s="16">
        <f t="shared" si="7"/>
        <v>285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285</v>
      </c>
      <c r="R50" s="17"/>
    </row>
    <row r="51" spans="1:18">
      <c r="A51" s="8" t="s">
        <v>93</v>
      </c>
      <c r="B51" s="15">
        <f>'[1]28'!B53</f>
        <v>285</v>
      </c>
      <c r="C51" s="16">
        <f>'[1]28'!C53</f>
        <v>0</v>
      </c>
      <c r="D51" s="16">
        <f>'[1]28'!D53</f>
        <v>0</v>
      </c>
      <c r="E51" s="16">
        <f>'[1]28'!E53</f>
        <v>0</v>
      </c>
      <c r="F51" s="15">
        <f t="shared" si="6"/>
        <v>285</v>
      </c>
      <c r="G51" s="15">
        <f>'[1]28'!H53</f>
        <v>285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285</v>
      </c>
      <c r="L51" s="18">
        <f>frq!C51</f>
        <v>1</v>
      </c>
      <c r="M51" s="16">
        <f t="shared" si="7"/>
        <v>285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285</v>
      </c>
      <c r="R51" s="17"/>
    </row>
    <row r="52" spans="1:18">
      <c r="A52" s="8" t="s">
        <v>94</v>
      </c>
      <c r="B52" s="15">
        <f>'[1]28'!B54</f>
        <v>285</v>
      </c>
      <c r="C52" s="16">
        <f>'[1]28'!C54</f>
        <v>0</v>
      </c>
      <c r="D52" s="16">
        <f>'[1]28'!D54</f>
        <v>0</v>
      </c>
      <c r="E52" s="16">
        <f>'[1]28'!E54</f>
        <v>0</v>
      </c>
      <c r="F52" s="15">
        <f t="shared" si="6"/>
        <v>285</v>
      </c>
      <c r="G52" s="15">
        <f>'[1]28'!H54</f>
        <v>285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285</v>
      </c>
      <c r="L52" s="18">
        <f>frq!C52</f>
        <v>1</v>
      </c>
      <c r="M52" s="16">
        <f t="shared" si="7"/>
        <v>285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285</v>
      </c>
      <c r="R52" s="17"/>
    </row>
    <row r="53" spans="1:18">
      <c r="A53" s="8" t="s">
        <v>95</v>
      </c>
      <c r="B53" s="15">
        <f>'[1]28'!B55</f>
        <v>285</v>
      </c>
      <c r="C53" s="16">
        <f>'[1]28'!C55</f>
        <v>0</v>
      </c>
      <c r="D53" s="16">
        <f>'[1]28'!D55</f>
        <v>0</v>
      </c>
      <c r="E53" s="16">
        <f>'[1]28'!E55</f>
        <v>0</v>
      </c>
      <c r="F53" s="15">
        <f t="shared" si="6"/>
        <v>285</v>
      </c>
      <c r="G53" s="15">
        <f>'[1]28'!H55</f>
        <v>285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285</v>
      </c>
      <c r="L53" s="18">
        <f>frq!C53</f>
        <v>1</v>
      </c>
      <c r="M53" s="16">
        <f t="shared" si="7"/>
        <v>285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285</v>
      </c>
      <c r="R53" s="17"/>
    </row>
    <row r="54" spans="1:18">
      <c r="A54" s="8" t="s">
        <v>96</v>
      </c>
      <c r="B54" s="15">
        <f>'[1]28'!B56</f>
        <v>285</v>
      </c>
      <c r="C54" s="16">
        <f>'[1]28'!C56</f>
        <v>0</v>
      </c>
      <c r="D54" s="16">
        <f>'[1]28'!D56</f>
        <v>0</v>
      </c>
      <c r="E54" s="16">
        <f>'[1]28'!E56</f>
        <v>0</v>
      </c>
      <c r="F54" s="15">
        <f t="shared" si="6"/>
        <v>285</v>
      </c>
      <c r="G54" s="15">
        <f>'[1]28'!H56</f>
        <v>285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285</v>
      </c>
      <c r="L54" s="18">
        <f>frq!C54</f>
        <v>1</v>
      </c>
      <c r="M54" s="16">
        <f t="shared" si="7"/>
        <v>285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285</v>
      </c>
      <c r="R54" s="17"/>
    </row>
    <row r="55" spans="1:18">
      <c r="A55" s="8" t="s">
        <v>97</v>
      </c>
      <c r="B55" s="15">
        <f>'[1]28'!B57</f>
        <v>285</v>
      </c>
      <c r="C55" s="16">
        <f>'[1]28'!C57</f>
        <v>0</v>
      </c>
      <c r="D55" s="16">
        <f>'[1]28'!D57</f>
        <v>0</v>
      </c>
      <c r="E55" s="16">
        <f>'[1]28'!E57</f>
        <v>0</v>
      </c>
      <c r="F55" s="15">
        <f t="shared" si="6"/>
        <v>285</v>
      </c>
      <c r="G55" s="15">
        <f>'[1]28'!H57</f>
        <v>285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285</v>
      </c>
      <c r="L55" s="18">
        <f>frq!C55</f>
        <v>1</v>
      </c>
      <c r="M55" s="16">
        <f t="shared" si="7"/>
        <v>285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285</v>
      </c>
      <c r="R55" s="17"/>
    </row>
    <row r="56" spans="1:18">
      <c r="A56" s="8" t="s">
        <v>98</v>
      </c>
      <c r="B56" s="15">
        <f>'[1]28'!B58</f>
        <v>285</v>
      </c>
      <c r="C56" s="16">
        <f>'[1]28'!C58</f>
        <v>0</v>
      </c>
      <c r="D56" s="16">
        <f>'[1]28'!D58</f>
        <v>0</v>
      </c>
      <c r="E56" s="16">
        <f>'[1]28'!E58</f>
        <v>0</v>
      </c>
      <c r="F56" s="15">
        <f t="shared" si="6"/>
        <v>285</v>
      </c>
      <c r="G56" s="15">
        <f>'[1]28'!H58</f>
        <v>285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285</v>
      </c>
      <c r="L56" s="18">
        <f>frq!C56</f>
        <v>1</v>
      </c>
      <c r="M56" s="16">
        <f t="shared" si="7"/>
        <v>285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285</v>
      </c>
      <c r="R56" s="17"/>
    </row>
    <row r="57" spans="1:18">
      <c r="A57" s="8" t="s">
        <v>99</v>
      </c>
      <c r="B57" s="15">
        <f>'[1]28'!B59</f>
        <v>285</v>
      </c>
      <c r="C57" s="16">
        <f>'[1]28'!C59</f>
        <v>0</v>
      </c>
      <c r="D57" s="16">
        <f>'[1]28'!D59</f>
        <v>0</v>
      </c>
      <c r="E57" s="16">
        <f>'[1]28'!E59</f>
        <v>0</v>
      </c>
      <c r="F57" s="15">
        <f t="shared" si="6"/>
        <v>285</v>
      </c>
      <c r="G57" s="15">
        <f>'[1]28'!H59</f>
        <v>280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280</v>
      </c>
      <c r="L57" s="18">
        <f>frq!C57</f>
        <v>1</v>
      </c>
      <c r="M57" s="16">
        <f t="shared" si="7"/>
        <v>280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280</v>
      </c>
      <c r="R57" s="17"/>
    </row>
    <row r="58" spans="1:18">
      <c r="A58" s="8" t="s">
        <v>100</v>
      </c>
      <c r="B58" s="15">
        <f>'[1]28'!B60</f>
        <v>280</v>
      </c>
      <c r="C58" s="16">
        <f>'[1]28'!C60</f>
        <v>0</v>
      </c>
      <c r="D58" s="16">
        <f>'[1]28'!D60</f>
        <v>0</v>
      </c>
      <c r="E58" s="16">
        <f>'[1]28'!E60</f>
        <v>0</v>
      </c>
      <c r="F58" s="15">
        <f t="shared" si="6"/>
        <v>280</v>
      </c>
      <c r="G58" s="15">
        <f>'[1]28'!H60</f>
        <v>280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280</v>
      </c>
      <c r="L58" s="18">
        <f>frq!C58</f>
        <v>1</v>
      </c>
      <c r="M58" s="16">
        <f t="shared" si="7"/>
        <v>280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280</v>
      </c>
      <c r="R58" s="17"/>
    </row>
    <row r="59" spans="1:18">
      <c r="A59" s="8" t="s">
        <v>101</v>
      </c>
      <c r="B59" s="15">
        <f>'[1]28'!B61</f>
        <v>280</v>
      </c>
      <c r="C59" s="16">
        <f>'[1]28'!C61</f>
        <v>0</v>
      </c>
      <c r="D59" s="16">
        <f>'[1]28'!D61</f>
        <v>0</v>
      </c>
      <c r="E59" s="16">
        <f>'[1]28'!E61</f>
        <v>0</v>
      </c>
      <c r="F59" s="15">
        <f t="shared" si="6"/>
        <v>280</v>
      </c>
      <c r="G59" s="15">
        <f>'[1]28'!H61</f>
        <v>280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280</v>
      </c>
      <c r="L59" s="18">
        <f>frq!C59</f>
        <v>1</v>
      </c>
      <c r="M59" s="16">
        <f t="shared" si="7"/>
        <v>280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280</v>
      </c>
      <c r="R59" s="17"/>
    </row>
    <row r="60" spans="1:18">
      <c r="A60" s="8" t="s">
        <v>102</v>
      </c>
      <c r="B60" s="15">
        <f>'[1]28'!B62</f>
        <v>280</v>
      </c>
      <c r="C60" s="16">
        <f>'[1]28'!C62</f>
        <v>0</v>
      </c>
      <c r="D60" s="16">
        <f>'[1]28'!D62</f>
        <v>0</v>
      </c>
      <c r="E60" s="16">
        <f>'[1]28'!E62</f>
        <v>0</v>
      </c>
      <c r="F60" s="15">
        <f t="shared" si="6"/>
        <v>280</v>
      </c>
      <c r="G60" s="15">
        <f>'[1]28'!H62</f>
        <v>280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280</v>
      </c>
      <c r="L60" s="18">
        <f>frq!C60</f>
        <v>1</v>
      </c>
      <c r="M60" s="16">
        <f t="shared" si="7"/>
        <v>280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280</v>
      </c>
      <c r="R60" s="17"/>
    </row>
    <row r="61" spans="1:18">
      <c r="A61" s="8" t="s">
        <v>103</v>
      </c>
      <c r="B61" s="15">
        <f>'[1]28'!B63</f>
        <v>280</v>
      </c>
      <c r="C61" s="16">
        <f>'[1]28'!C63</f>
        <v>0</v>
      </c>
      <c r="D61" s="16">
        <f>'[1]28'!D63</f>
        <v>0</v>
      </c>
      <c r="E61" s="16">
        <f>'[1]28'!E63</f>
        <v>0</v>
      </c>
      <c r="F61" s="15">
        <f t="shared" si="6"/>
        <v>280</v>
      </c>
      <c r="G61" s="15">
        <f>'[1]28'!H63</f>
        <v>280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280</v>
      </c>
      <c r="L61" s="18">
        <f>frq!C61</f>
        <v>1</v>
      </c>
      <c r="M61" s="16">
        <f t="shared" si="7"/>
        <v>280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280</v>
      </c>
      <c r="R61" s="17"/>
    </row>
    <row r="62" spans="1:18">
      <c r="A62" s="8" t="s">
        <v>104</v>
      </c>
      <c r="B62" s="15">
        <f>'[1]28'!B64</f>
        <v>280</v>
      </c>
      <c r="C62" s="16">
        <f>'[1]28'!C64</f>
        <v>0</v>
      </c>
      <c r="D62" s="16">
        <f>'[1]28'!D64</f>
        <v>0</v>
      </c>
      <c r="E62" s="16">
        <f>'[1]28'!E64</f>
        <v>0</v>
      </c>
      <c r="F62" s="15">
        <f t="shared" si="6"/>
        <v>280</v>
      </c>
      <c r="G62" s="15">
        <f>'[1]28'!H64</f>
        <v>280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280</v>
      </c>
      <c r="L62" s="18">
        <f>frq!C62</f>
        <v>1</v>
      </c>
      <c r="M62" s="16">
        <f t="shared" si="7"/>
        <v>280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280</v>
      </c>
      <c r="R62" s="17"/>
    </row>
    <row r="63" spans="1:18">
      <c r="A63" s="8" t="s">
        <v>105</v>
      </c>
      <c r="B63" s="15">
        <f>'[1]28'!B65</f>
        <v>280</v>
      </c>
      <c r="C63" s="16">
        <f>'[1]28'!C65</f>
        <v>0</v>
      </c>
      <c r="D63" s="16">
        <f>'[1]28'!D65</f>
        <v>0</v>
      </c>
      <c r="E63" s="16">
        <f>'[1]28'!E65</f>
        <v>0</v>
      </c>
      <c r="F63" s="15">
        <f t="shared" si="6"/>
        <v>280</v>
      </c>
      <c r="G63" s="15">
        <f>'[1]28'!H65</f>
        <v>280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280</v>
      </c>
      <c r="L63" s="18">
        <f>frq!C63</f>
        <v>1</v>
      </c>
      <c r="M63" s="16">
        <f t="shared" si="7"/>
        <v>280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280</v>
      </c>
      <c r="R63" s="17"/>
    </row>
    <row r="64" spans="1:18">
      <c r="A64" s="8" t="s">
        <v>106</v>
      </c>
      <c r="B64" s="15">
        <f>'[1]28'!B66</f>
        <v>280</v>
      </c>
      <c r="C64" s="16">
        <f>'[1]28'!C66</f>
        <v>0</v>
      </c>
      <c r="D64" s="16">
        <f>'[1]28'!D66</f>
        <v>0</v>
      </c>
      <c r="E64" s="16">
        <f>'[1]28'!E66</f>
        <v>0</v>
      </c>
      <c r="F64" s="15">
        <f t="shared" si="6"/>
        <v>280</v>
      </c>
      <c r="G64" s="15">
        <f>'[1]28'!H66</f>
        <v>280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280</v>
      </c>
      <c r="L64" s="18">
        <f>frq!C64</f>
        <v>1</v>
      </c>
      <c r="M64" s="16">
        <f t="shared" si="7"/>
        <v>280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280</v>
      </c>
      <c r="R64" s="17"/>
    </row>
    <row r="65" spans="1:19">
      <c r="A65" s="8" t="s">
        <v>107</v>
      </c>
      <c r="B65" s="15">
        <f>'[1]28'!B67</f>
        <v>280</v>
      </c>
      <c r="C65" s="16">
        <f>'[1]28'!C67</f>
        <v>0</v>
      </c>
      <c r="D65" s="16">
        <f>'[1]28'!D67</f>
        <v>0</v>
      </c>
      <c r="E65" s="16">
        <f>'[1]28'!E67</f>
        <v>0</v>
      </c>
      <c r="F65" s="15">
        <f t="shared" si="6"/>
        <v>280</v>
      </c>
      <c r="G65" s="15">
        <f>'[1]28'!H67</f>
        <v>280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280</v>
      </c>
      <c r="L65" s="18">
        <f>frq!C65</f>
        <v>1</v>
      </c>
      <c r="M65" s="16">
        <f t="shared" si="7"/>
        <v>280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280</v>
      </c>
      <c r="R65" s="17"/>
    </row>
    <row r="66" spans="1:19">
      <c r="A66" s="8" t="s">
        <v>108</v>
      </c>
      <c r="B66" s="15">
        <f>'[1]28'!B68</f>
        <v>280</v>
      </c>
      <c r="C66" s="16">
        <f>'[1]28'!C68</f>
        <v>0</v>
      </c>
      <c r="D66" s="16">
        <f>'[1]28'!D68</f>
        <v>0</v>
      </c>
      <c r="E66" s="16">
        <f>'[1]28'!E68</f>
        <v>0</v>
      </c>
      <c r="F66" s="15">
        <f t="shared" si="6"/>
        <v>280</v>
      </c>
      <c r="G66" s="15">
        <f>'[1]28'!H68</f>
        <v>280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280</v>
      </c>
      <c r="L66" s="18">
        <f>frq!C66</f>
        <v>1</v>
      </c>
      <c r="M66" s="16">
        <f t="shared" si="7"/>
        <v>280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280</v>
      </c>
      <c r="R66" s="17"/>
    </row>
    <row r="67" spans="1:19">
      <c r="A67" s="8" t="s">
        <v>109</v>
      </c>
      <c r="B67" s="15">
        <f>'[1]28'!B69</f>
        <v>280</v>
      </c>
      <c r="C67" s="16">
        <f>'[1]28'!C69</f>
        <v>0</v>
      </c>
      <c r="D67" s="16">
        <f>'[1]28'!D69</f>
        <v>0</v>
      </c>
      <c r="E67" s="16">
        <f>'[1]28'!E69</f>
        <v>0</v>
      </c>
      <c r="F67" s="15">
        <f t="shared" si="6"/>
        <v>280</v>
      </c>
      <c r="G67" s="15">
        <f>'[1]28'!H69</f>
        <v>280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280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280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280</v>
      </c>
      <c r="R67" s="17"/>
    </row>
    <row r="68" spans="1:19">
      <c r="A68" s="8" t="s">
        <v>110</v>
      </c>
      <c r="B68" s="15">
        <f>'[1]28'!B70</f>
        <v>280</v>
      </c>
      <c r="C68" s="16">
        <f>'[1]28'!C70</f>
        <v>0</v>
      </c>
      <c r="D68" s="16">
        <f>'[1]28'!D70</f>
        <v>0</v>
      </c>
      <c r="E68" s="16">
        <f>'[1]28'!E70</f>
        <v>0</v>
      </c>
      <c r="F68" s="15">
        <f t="shared" si="6"/>
        <v>280</v>
      </c>
      <c r="G68" s="15">
        <f>'[1]28'!H70</f>
        <v>280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280</v>
      </c>
      <c r="L68" s="18">
        <f>frq!C68</f>
        <v>1</v>
      </c>
      <c r="M68" s="16">
        <f t="shared" si="11"/>
        <v>280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280</v>
      </c>
      <c r="R68" s="17"/>
    </row>
    <row r="69" spans="1:19">
      <c r="A69" s="8" t="s">
        <v>111</v>
      </c>
      <c r="B69" s="15">
        <f>'[1]28'!B71</f>
        <v>280</v>
      </c>
      <c r="C69" s="16">
        <f>'[1]28'!C71</f>
        <v>0</v>
      </c>
      <c r="D69" s="16">
        <f>'[1]28'!D71</f>
        <v>0</v>
      </c>
      <c r="E69" s="16">
        <f>'[1]28'!E71</f>
        <v>0</v>
      </c>
      <c r="F69" s="15">
        <f t="shared" ref="F69:F98" si="17">SUM(B69:E69)</f>
        <v>280</v>
      </c>
      <c r="G69" s="15">
        <f>'[1]28'!H71</f>
        <v>280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280</v>
      </c>
      <c r="L69" s="18">
        <f>frq!C69</f>
        <v>1</v>
      </c>
      <c r="M69" s="16">
        <f t="shared" si="11"/>
        <v>280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280</v>
      </c>
      <c r="R69" s="17"/>
      <c r="S69">
        <f>96*4</f>
        <v>384</v>
      </c>
    </row>
    <row r="70" spans="1:19">
      <c r="A70" s="8" t="s">
        <v>112</v>
      </c>
      <c r="B70" s="15">
        <f>'[1]28'!B72</f>
        <v>280</v>
      </c>
      <c r="C70" s="16">
        <f>'[1]28'!C72</f>
        <v>0</v>
      </c>
      <c r="D70" s="16">
        <f>'[1]28'!D72</f>
        <v>0</v>
      </c>
      <c r="E70" s="16">
        <f>'[1]28'!E72</f>
        <v>0</v>
      </c>
      <c r="F70" s="15">
        <f t="shared" si="17"/>
        <v>280</v>
      </c>
      <c r="G70" s="15">
        <f>'[1]28'!H72</f>
        <v>280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280</v>
      </c>
      <c r="L70" s="18">
        <f>frq!C70</f>
        <v>1</v>
      </c>
      <c r="M70" s="16">
        <f t="shared" si="11"/>
        <v>280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280</v>
      </c>
      <c r="R70" s="17"/>
    </row>
    <row r="71" spans="1:19">
      <c r="A71" s="8" t="s">
        <v>113</v>
      </c>
      <c r="B71" s="15">
        <f>'[1]28'!B73</f>
        <v>285</v>
      </c>
      <c r="C71" s="16">
        <f>'[1]28'!C73</f>
        <v>0</v>
      </c>
      <c r="D71" s="16">
        <f>'[1]28'!D73</f>
        <v>0</v>
      </c>
      <c r="E71" s="16">
        <f>'[1]28'!E73</f>
        <v>0</v>
      </c>
      <c r="F71" s="15">
        <f t="shared" si="17"/>
        <v>285</v>
      </c>
      <c r="G71" s="15">
        <f>'[1]28'!H73</f>
        <v>285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285</v>
      </c>
      <c r="L71" s="18">
        <f>frq!C71</f>
        <v>1</v>
      </c>
      <c r="M71" s="16">
        <f t="shared" si="11"/>
        <v>285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285</v>
      </c>
      <c r="R71" s="17"/>
    </row>
    <row r="72" spans="1:19">
      <c r="A72" s="8" t="s">
        <v>114</v>
      </c>
      <c r="B72" s="15">
        <f>'[1]28'!B74</f>
        <v>285</v>
      </c>
      <c r="C72" s="16">
        <f>'[1]28'!C74</f>
        <v>0</v>
      </c>
      <c r="D72" s="16">
        <f>'[1]28'!D74</f>
        <v>0</v>
      </c>
      <c r="E72" s="16">
        <f>'[1]28'!E74</f>
        <v>0</v>
      </c>
      <c r="F72" s="15">
        <f t="shared" si="17"/>
        <v>285</v>
      </c>
      <c r="G72" s="15">
        <f>'[1]28'!H74</f>
        <v>285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285</v>
      </c>
      <c r="L72" s="18">
        <f>frq!C72</f>
        <v>1</v>
      </c>
      <c r="M72" s="16">
        <f t="shared" si="11"/>
        <v>285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285</v>
      </c>
      <c r="R72" s="17"/>
    </row>
    <row r="73" spans="1:19">
      <c r="A73" s="8" t="s">
        <v>115</v>
      </c>
      <c r="B73" s="15">
        <f>'[1]28'!B75</f>
        <v>285</v>
      </c>
      <c r="C73" s="16">
        <f>'[1]28'!C75</f>
        <v>0</v>
      </c>
      <c r="D73" s="16">
        <f>'[1]28'!D75</f>
        <v>0</v>
      </c>
      <c r="E73" s="16">
        <f>'[1]28'!E75</f>
        <v>0</v>
      </c>
      <c r="F73" s="15">
        <f t="shared" si="17"/>
        <v>285</v>
      </c>
      <c r="G73" s="15">
        <f>'[1]28'!H75</f>
        <v>285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285</v>
      </c>
      <c r="L73" s="18">
        <f>frq!C73</f>
        <v>1</v>
      </c>
      <c r="M73" s="16">
        <f t="shared" si="11"/>
        <v>285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285</v>
      </c>
      <c r="R73" s="17"/>
    </row>
    <row r="74" spans="1:19">
      <c r="A74" s="8" t="s">
        <v>116</v>
      </c>
      <c r="B74" s="15">
        <f>'[1]28'!B76</f>
        <v>285</v>
      </c>
      <c r="C74" s="16">
        <f>'[1]28'!C76</f>
        <v>0</v>
      </c>
      <c r="D74" s="16">
        <f>'[1]28'!D76</f>
        <v>0</v>
      </c>
      <c r="E74" s="16">
        <f>'[1]28'!E76</f>
        <v>0</v>
      </c>
      <c r="F74" s="15">
        <f t="shared" si="17"/>
        <v>285</v>
      </c>
      <c r="G74" s="15">
        <f>'[1]28'!H76</f>
        <v>285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285</v>
      </c>
      <c r="L74" s="18">
        <f>frq!C74</f>
        <v>1</v>
      </c>
      <c r="M74" s="16">
        <f t="shared" si="11"/>
        <v>285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285</v>
      </c>
      <c r="R74" s="17"/>
    </row>
    <row r="75" spans="1:19">
      <c r="A75" s="8" t="s">
        <v>117</v>
      </c>
      <c r="B75" s="15">
        <f>'[1]28'!B77</f>
        <v>285</v>
      </c>
      <c r="C75" s="16">
        <f>'[1]28'!C77</f>
        <v>0</v>
      </c>
      <c r="D75" s="16">
        <f>'[1]28'!D77</f>
        <v>0</v>
      </c>
      <c r="E75" s="16">
        <f>'[1]28'!E77</f>
        <v>0</v>
      </c>
      <c r="F75" s="15">
        <f t="shared" si="17"/>
        <v>285</v>
      </c>
      <c r="G75" s="15">
        <f>'[1]28'!H77</f>
        <v>285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285</v>
      </c>
      <c r="L75" s="18">
        <f>frq!C75</f>
        <v>1</v>
      </c>
      <c r="M75" s="16">
        <f t="shared" si="11"/>
        <v>285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285</v>
      </c>
      <c r="R75" s="17"/>
    </row>
    <row r="76" spans="1:19">
      <c r="A76" s="8" t="s">
        <v>118</v>
      </c>
      <c r="B76" s="15">
        <f>'[1]28'!B78</f>
        <v>285</v>
      </c>
      <c r="C76" s="16">
        <f>'[1]28'!C78</f>
        <v>0</v>
      </c>
      <c r="D76" s="16">
        <f>'[1]28'!D78</f>
        <v>0</v>
      </c>
      <c r="E76" s="16">
        <f>'[1]28'!E78</f>
        <v>0</v>
      </c>
      <c r="F76" s="15">
        <f t="shared" si="17"/>
        <v>285</v>
      </c>
      <c r="G76" s="15">
        <f>'[1]28'!H78</f>
        <v>285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285</v>
      </c>
      <c r="L76" s="18">
        <f>frq!C76</f>
        <v>1</v>
      </c>
      <c r="M76" s="16">
        <f t="shared" si="11"/>
        <v>285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285</v>
      </c>
      <c r="R76" s="17"/>
    </row>
    <row r="77" spans="1:19">
      <c r="A77" s="8" t="s">
        <v>119</v>
      </c>
      <c r="B77" s="15">
        <f>'[1]28'!B79</f>
        <v>285</v>
      </c>
      <c r="C77" s="16">
        <f>'[1]28'!C79</f>
        <v>0</v>
      </c>
      <c r="D77" s="16">
        <f>'[1]28'!D79</f>
        <v>0</v>
      </c>
      <c r="E77" s="16">
        <f>'[1]28'!E79</f>
        <v>0</v>
      </c>
      <c r="F77" s="15">
        <f t="shared" si="17"/>
        <v>285</v>
      </c>
      <c r="G77" s="15">
        <f>'[1]28'!H79</f>
        <v>285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285</v>
      </c>
      <c r="L77" s="18">
        <f>frq!C77</f>
        <v>1</v>
      </c>
      <c r="M77" s="16">
        <f t="shared" si="11"/>
        <v>285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285</v>
      </c>
      <c r="R77" s="17"/>
    </row>
    <row r="78" spans="1:19">
      <c r="A78" s="8" t="s">
        <v>120</v>
      </c>
      <c r="B78" s="15">
        <f>'[1]28'!B80</f>
        <v>285</v>
      </c>
      <c r="C78" s="16">
        <f>'[1]28'!C80</f>
        <v>0</v>
      </c>
      <c r="D78" s="16">
        <f>'[1]28'!D80</f>
        <v>0</v>
      </c>
      <c r="E78" s="16">
        <f>'[1]28'!E80</f>
        <v>0</v>
      </c>
      <c r="F78" s="15">
        <f t="shared" si="17"/>
        <v>285</v>
      </c>
      <c r="G78" s="15">
        <f>'[1]28'!H80</f>
        <v>285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285</v>
      </c>
      <c r="L78" s="18">
        <f>frq!C78</f>
        <v>1</v>
      </c>
      <c r="M78" s="16">
        <f t="shared" si="11"/>
        <v>285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285</v>
      </c>
      <c r="R78" s="17"/>
    </row>
    <row r="79" spans="1:19">
      <c r="A79" s="8" t="s">
        <v>121</v>
      </c>
      <c r="B79" s="15">
        <f>'[1]28'!B81</f>
        <v>285</v>
      </c>
      <c r="C79" s="16">
        <f>'[1]28'!C81</f>
        <v>0</v>
      </c>
      <c r="D79" s="16">
        <f>'[1]28'!D81</f>
        <v>0</v>
      </c>
      <c r="E79" s="16">
        <f>'[1]28'!E81</f>
        <v>0</v>
      </c>
      <c r="F79" s="15">
        <f t="shared" si="17"/>
        <v>285</v>
      </c>
      <c r="G79" s="15">
        <f>'[1]28'!H81</f>
        <v>285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285</v>
      </c>
      <c r="L79" s="18">
        <f>frq!C79</f>
        <v>1</v>
      </c>
      <c r="M79" s="16">
        <f t="shared" si="11"/>
        <v>285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285</v>
      </c>
      <c r="R79" s="17"/>
    </row>
    <row r="80" spans="1:19">
      <c r="A80" s="8" t="s">
        <v>122</v>
      </c>
      <c r="B80" s="15">
        <f>'[1]28'!B82</f>
        <v>285</v>
      </c>
      <c r="C80" s="16">
        <f>'[1]28'!C82</f>
        <v>0</v>
      </c>
      <c r="D80" s="16">
        <f>'[1]28'!D82</f>
        <v>0</v>
      </c>
      <c r="E80" s="16">
        <f>'[1]28'!E82</f>
        <v>0</v>
      </c>
      <c r="F80" s="15">
        <f t="shared" si="17"/>
        <v>285</v>
      </c>
      <c r="G80" s="15">
        <f>'[1]28'!H82</f>
        <v>285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285</v>
      </c>
      <c r="L80" s="18">
        <f>frq!C80</f>
        <v>1</v>
      </c>
      <c r="M80" s="16">
        <f t="shared" si="11"/>
        <v>285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285</v>
      </c>
      <c r="R80" s="17"/>
    </row>
    <row r="81" spans="1:18">
      <c r="A81" s="8" t="s">
        <v>123</v>
      </c>
      <c r="B81" s="15">
        <f>'[1]28'!B83</f>
        <v>285</v>
      </c>
      <c r="C81" s="16">
        <f>'[1]28'!C83</f>
        <v>0</v>
      </c>
      <c r="D81" s="16">
        <f>'[1]28'!D83</f>
        <v>0</v>
      </c>
      <c r="E81" s="16">
        <f>'[1]28'!E83</f>
        <v>0</v>
      </c>
      <c r="F81" s="15">
        <f t="shared" si="17"/>
        <v>285</v>
      </c>
      <c r="G81" s="15">
        <f>'[1]28'!H83</f>
        <v>285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285</v>
      </c>
      <c r="L81" s="18">
        <f>frq!C81</f>
        <v>1</v>
      </c>
      <c r="M81" s="16">
        <f t="shared" si="11"/>
        <v>285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285</v>
      </c>
      <c r="R81" s="17"/>
    </row>
    <row r="82" spans="1:18">
      <c r="A82" s="8" t="s">
        <v>124</v>
      </c>
      <c r="B82" s="15">
        <f>'[1]28'!B84</f>
        <v>285</v>
      </c>
      <c r="C82" s="16">
        <f>'[1]28'!C84</f>
        <v>0</v>
      </c>
      <c r="D82" s="16">
        <f>'[1]28'!D84</f>
        <v>0</v>
      </c>
      <c r="E82" s="16">
        <f>'[1]28'!E84</f>
        <v>0</v>
      </c>
      <c r="F82" s="15">
        <f t="shared" si="17"/>
        <v>285</v>
      </c>
      <c r="G82" s="15">
        <f>'[1]28'!H84</f>
        <v>285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285</v>
      </c>
      <c r="L82" s="18">
        <f>frq!C82</f>
        <v>1</v>
      </c>
      <c r="M82" s="16">
        <f t="shared" si="11"/>
        <v>285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285</v>
      </c>
      <c r="R82" s="17"/>
    </row>
    <row r="83" spans="1:18">
      <c r="A83" s="8" t="s">
        <v>125</v>
      </c>
      <c r="B83" s="15">
        <f>'[1]28'!B85</f>
        <v>290</v>
      </c>
      <c r="C83" s="16">
        <f>'[1]28'!C85</f>
        <v>0</v>
      </c>
      <c r="D83" s="16">
        <f>'[1]28'!D85</f>
        <v>0</v>
      </c>
      <c r="E83" s="16">
        <f>'[1]28'!E85</f>
        <v>0</v>
      </c>
      <c r="F83" s="15">
        <f t="shared" si="17"/>
        <v>290</v>
      </c>
      <c r="G83" s="15">
        <f>'[1]28'!H85</f>
        <v>290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'[1]28'!B86</f>
        <v>290</v>
      </c>
      <c r="C84" s="16">
        <f>'[1]28'!C86</f>
        <v>0</v>
      </c>
      <c r="D84" s="16">
        <f>'[1]28'!D86</f>
        <v>0</v>
      </c>
      <c r="E84" s="16">
        <f>'[1]28'!E86</f>
        <v>0</v>
      </c>
      <c r="F84" s="15">
        <f t="shared" si="17"/>
        <v>290</v>
      </c>
      <c r="G84" s="15">
        <f>'[1]28'!H86</f>
        <v>290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'[1]28'!B87</f>
        <v>290</v>
      </c>
      <c r="C85" s="16">
        <f>'[1]28'!C87</f>
        <v>0</v>
      </c>
      <c r="D85" s="16">
        <f>'[1]28'!D87</f>
        <v>0</v>
      </c>
      <c r="E85" s="16">
        <f>'[1]28'!E87</f>
        <v>0</v>
      </c>
      <c r="F85" s="15">
        <f t="shared" si="17"/>
        <v>290</v>
      </c>
      <c r="G85" s="15">
        <f>'[1]28'!H87</f>
        <v>290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'[1]28'!B88</f>
        <v>290</v>
      </c>
      <c r="C86" s="16">
        <f>'[1]28'!C88</f>
        <v>0</v>
      </c>
      <c r="D86" s="16">
        <f>'[1]28'!D88</f>
        <v>0</v>
      </c>
      <c r="E86" s="16">
        <f>'[1]28'!E88</f>
        <v>0</v>
      </c>
      <c r="F86" s="15">
        <f t="shared" si="17"/>
        <v>290</v>
      </c>
      <c r="G86" s="15">
        <f>'[1]28'!H88</f>
        <v>290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'[1]28'!B89</f>
        <v>290</v>
      </c>
      <c r="C87" s="16">
        <f>'[1]28'!C89</f>
        <v>0</v>
      </c>
      <c r="D87" s="16">
        <f>'[1]28'!D89</f>
        <v>0</v>
      </c>
      <c r="E87" s="16">
        <f>'[1]28'!E89</f>
        <v>0</v>
      </c>
      <c r="F87" s="15">
        <f t="shared" si="17"/>
        <v>290</v>
      </c>
      <c r="G87" s="15">
        <f>'[1]28'!H89</f>
        <v>290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'[1]28'!B90</f>
        <v>290</v>
      </c>
      <c r="C88" s="16">
        <f>'[1]28'!C90</f>
        <v>0</v>
      </c>
      <c r="D88" s="16">
        <f>'[1]28'!D90</f>
        <v>0</v>
      </c>
      <c r="E88" s="16">
        <f>'[1]28'!E90</f>
        <v>0</v>
      </c>
      <c r="F88" s="15">
        <f t="shared" si="17"/>
        <v>290</v>
      </c>
      <c r="G88" s="15">
        <f>'[1]28'!H90</f>
        <v>290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'[1]28'!B91</f>
        <v>290</v>
      </c>
      <c r="C89" s="16">
        <f>'[1]28'!C91</f>
        <v>0</v>
      </c>
      <c r="D89" s="16">
        <f>'[1]28'!D91</f>
        <v>0</v>
      </c>
      <c r="E89" s="16">
        <f>'[1]28'!E91</f>
        <v>0</v>
      </c>
      <c r="F89" s="15">
        <f t="shared" si="17"/>
        <v>290</v>
      </c>
      <c r="G89" s="15">
        <f>'[1]28'!H91</f>
        <v>290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'[1]28'!B92</f>
        <v>290</v>
      </c>
      <c r="C90" s="16">
        <f>'[1]28'!C92</f>
        <v>0</v>
      </c>
      <c r="D90" s="16">
        <f>'[1]28'!D92</f>
        <v>0</v>
      </c>
      <c r="E90" s="16">
        <f>'[1]28'!E92</f>
        <v>0</v>
      </c>
      <c r="F90" s="15">
        <f t="shared" si="17"/>
        <v>290</v>
      </c>
      <c r="G90" s="15">
        <f>'[1]28'!H92</f>
        <v>290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'[1]28'!B93</f>
        <v>290</v>
      </c>
      <c r="C91" s="16">
        <f>'[1]28'!C93</f>
        <v>0</v>
      </c>
      <c r="D91" s="16">
        <f>'[1]28'!D93</f>
        <v>0</v>
      </c>
      <c r="E91" s="16">
        <f>'[1]28'!E93</f>
        <v>0</v>
      </c>
      <c r="F91" s="15">
        <f t="shared" si="17"/>
        <v>290</v>
      </c>
      <c r="G91" s="15">
        <f>'[1]28'!H93</f>
        <v>290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'[1]28'!B94</f>
        <v>290</v>
      </c>
      <c r="C92" s="16">
        <f>'[1]28'!C94</f>
        <v>0</v>
      </c>
      <c r="D92" s="16">
        <f>'[1]28'!D94</f>
        <v>0</v>
      </c>
      <c r="E92" s="16">
        <f>'[1]28'!E94</f>
        <v>0</v>
      </c>
      <c r="F92" s="15">
        <f t="shared" si="17"/>
        <v>290</v>
      </c>
      <c r="G92" s="15">
        <f>'[1]28'!H94</f>
        <v>290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'[1]28'!B95</f>
        <v>290</v>
      </c>
      <c r="C93" s="16">
        <f>'[1]28'!C95</f>
        <v>0</v>
      </c>
      <c r="D93" s="16">
        <f>'[1]28'!D95</f>
        <v>0</v>
      </c>
      <c r="E93" s="16">
        <f>'[1]28'!E95</f>
        <v>0</v>
      </c>
      <c r="F93" s="15">
        <f t="shared" si="17"/>
        <v>290</v>
      </c>
      <c r="G93" s="15">
        <f>'[1]28'!H95</f>
        <v>290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'[1]28'!B96</f>
        <v>290</v>
      </c>
      <c r="C94" s="16">
        <f>'[1]28'!C96</f>
        <v>0</v>
      </c>
      <c r="D94" s="16">
        <f>'[1]28'!D96</f>
        <v>0</v>
      </c>
      <c r="E94" s="16">
        <f>'[1]28'!E96</f>
        <v>0</v>
      </c>
      <c r="F94" s="15">
        <f t="shared" si="17"/>
        <v>290</v>
      </c>
      <c r="G94" s="15">
        <f>'[1]28'!H96</f>
        <v>290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'[1]28'!B97</f>
        <v>290</v>
      </c>
      <c r="C95" s="16">
        <f>'[1]28'!C97</f>
        <v>0</v>
      </c>
      <c r="D95" s="16">
        <f>'[1]28'!D97</f>
        <v>0</v>
      </c>
      <c r="E95" s="16">
        <f>'[1]28'!E97</f>
        <v>0</v>
      </c>
      <c r="F95" s="15">
        <f t="shared" si="17"/>
        <v>290</v>
      </c>
      <c r="G95" s="15">
        <f>'[1]28'!H97</f>
        <v>290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'[1]28'!B98</f>
        <v>290</v>
      </c>
      <c r="C96" s="16">
        <f>'[1]28'!C98</f>
        <v>0</v>
      </c>
      <c r="D96" s="16">
        <f>'[1]28'!D98</f>
        <v>0</v>
      </c>
      <c r="E96" s="16">
        <f>'[1]28'!E98</f>
        <v>0</v>
      </c>
      <c r="F96" s="15">
        <f t="shared" si="17"/>
        <v>290</v>
      </c>
      <c r="G96" s="15">
        <f>'[1]28'!H98</f>
        <v>290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'[1]28'!B99</f>
        <v>290</v>
      </c>
      <c r="C97" s="16">
        <f>'[1]28'!C99</f>
        <v>0</v>
      </c>
      <c r="D97" s="16">
        <f>'[1]28'!D99</f>
        <v>0</v>
      </c>
      <c r="E97" s="16">
        <f>'[1]28'!E99</f>
        <v>0</v>
      </c>
      <c r="F97" s="15">
        <f t="shared" si="17"/>
        <v>290</v>
      </c>
      <c r="G97" s="15">
        <f>'[1]28'!H99</f>
        <v>290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'[1]28'!B100</f>
        <v>290</v>
      </c>
      <c r="C98" s="16">
        <f>'[1]28'!C100</f>
        <v>0</v>
      </c>
      <c r="D98" s="16">
        <f>'[1]28'!D100</f>
        <v>0</v>
      </c>
      <c r="E98" s="16">
        <f>'[1]28'!E100</f>
        <v>0</v>
      </c>
      <c r="F98" s="15">
        <f t="shared" si="17"/>
        <v>290</v>
      </c>
      <c r="G98" s="15">
        <f>'[1]28'!H100</f>
        <v>290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6.8962500000000002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6.8962500000000002</v>
      </c>
      <c r="G99" s="15">
        <f t="shared" si="18"/>
        <v>6.8949999999999996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6.8949999999999996</v>
      </c>
      <c r="L99" s="15">
        <f t="shared" si="18"/>
        <v>2.4E-2</v>
      </c>
      <c r="M99" s="15">
        <f t="shared" si="18"/>
        <v>6.8949999999999996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6.8949999999999996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'[2]28'!B5</f>
        <v>75</v>
      </c>
      <c r="C3" s="200">
        <f>'[2]28'!C5</f>
        <v>0</v>
      </c>
      <c r="D3" s="200">
        <f>'[2]28'!D5</f>
        <v>0</v>
      </c>
      <c r="E3" s="200">
        <f>'[2]28'!E5</f>
        <v>0</v>
      </c>
      <c r="F3" s="15">
        <f>SUM(B3:E3)</f>
        <v>75</v>
      </c>
      <c r="G3" s="199">
        <f>'[2]28'!H5</f>
        <v>35</v>
      </c>
      <c r="H3" s="200">
        <f>'[2]28'!I5</f>
        <v>0</v>
      </c>
      <c r="I3" s="200">
        <f>'[2]28'!J5</f>
        <v>0</v>
      </c>
      <c r="J3" s="200">
        <f>'[2]28'!K5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27.56</v>
      </c>
    </row>
    <row r="4" spans="1:19">
      <c r="A4" s="8" t="s">
        <v>46</v>
      </c>
      <c r="B4" s="199">
        <f>'[2]28'!B6</f>
        <v>75</v>
      </c>
      <c r="C4" s="200">
        <f>'[2]28'!C6</f>
        <v>0</v>
      </c>
      <c r="D4" s="200">
        <f>'[2]28'!D6</f>
        <v>0</v>
      </c>
      <c r="E4" s="200">
        <f>'[2]28'!E6</f>
        <v>0</v>
      </c>
      <c r="F4" s="15">
        <f>SUM(B4:E4)</f>
        <v>75</v>
      </c>
      <c r="G4" s="199">
        <f>'[2]28'!H6</f>
        <v>35</v>
      </c>
      <c r="H4" s="200">
        <f>'[2]28'!I6</f>
        <v>0</v>
      </c>
      <c r="I4" s="200">
        <f>'[2]28'!J6</f>
        <v>0</v>
      </c>
      <c r="J4" s="200">
        <f>'[2]28'!K6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27.56</v>
      </c>
    </row>
    <row r="5" spans="1:19">
      <c r="A5" s="8" t="s">
        <v>47</v>
      </c>
      <c r="B5" s="199">
        <f>'[2]28'!B7</f>
        <v>75</v>
      </c>
      <c r="C5" s="200">
        <f>'[2]28'!C7</f>
        <v>0</v>
      </c>
      <c r="D5" s="200">
        <f>'[2]28'!D7</f>
        <v>0</v>
      </c>
      <c r="E5" s="200">
        <f>'[2]28'!E7</f>
        <v>0</v>
      </c>
      <c r="F5" s="15">
        <f t="shared" ref="F5:F68" si="6">SUM(B5:E5)</f>
        <v>75</v>
      </c>
      <c r="G5" s="199">
        <f>'[2]28'!H7</f>
        <v>35</v>
      </c>
      <c r="H5" s="200">
        <f>'[2]28'!I7</f>
        <v>0</v>
      </c>
      <c r="I5" s="200">
        <f>'[2]28'!J7</f>
        <v>0</v>
      </c>
      <c r="J5" s="200">
        <f>'[2]28'!K7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27.56</v>
      </c>
    </row>
    <row r="6" spans="1:19">
      <c r="A6" s="8" t="s">
        <v>48</v>
      </c>
      <c r="B6" s="199">
        <f>'[2]28'!B8</f>
        <v>75</v>
      </c>
      <c r="C6" s="200">
        <f>'[2]28'!C8</f>
        <v>0</v>
      </c>
      <c r="D6" s="200">
        <f>'[2]28'!D8</f>
        <v>0</v>
      </c>
      <c r="E6" s="200">
        <f>'[2]28'!E8</f>
        <v>0</v>
      </c>
      <c r="F6" s="15">
        <f t="shared" si="6"/>
        <v>75</v>
      </c>
      <c r="G6" s="199">
        <f>'[2]28'!H8</f>
        <v>35</v>
      </c>
      <c r="H6" s="200">
        <f>'[2]28'!I8</f>
        <v>0</v>
      </c>
      <c r="I6" s="200">
        <f>'[2]28'!J8</f>
        <v>0</v>
      </c>
      <c r="J6" s="200">
        <f>'[2]28'!K8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0</v>
      </c>
    </row>
    <row r="7" spans="1:19">
      <c r="A7" s="8" t="s">
        <v>49</v>
      </c>
      <c r="B7" s="199">
        <f>'[2]28'!B9</f>
        <v>75</v>
      </c>
      <c r="C7" s="200">
        <f>'[2]28'!C9</f>
        <v>0</v>
      </c>
      <c r="D7" s="200">
        <f>'[2]28'!D9</f>
        <v>0</v>
      </c>
      <c r="E7" s="200">
        <f>'[2]28'!E9</f>
        <v>0</v>
      </c>
      <c r="F7" s="15">
        <f t="shared" si="6"/>
        <v>75</v>
      </c>
      <c r="G7" s="199">
        <f>'[2]28'!H9</f>
        <v>35</v>
      </c>
      <c r="H7" s="200">
        <f>'[2]28'!I9</f>
        <v>0</v>
      </c>
      <c r="I7" s="200">
        <f>'[2]28'!J9</f>
        <v>0</v>
      </c>
      <c r="J7" s="200">
        <f>'[2]28'!K9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0</v>
      </c>
    </row>
    <row r="8" spans="1:19">
      <c r="A8" s="8" t="s">
        <v>50</v>
      </c>
      <c r="B8" s="199">
        <f>'[2]28'!B10</f>
        <v>75</v>
      </c>
      <c r="C8" s="200">
        <f>'[2]28'!C10</f>
        <v>0</v>
      </c>
      <c r="D8" s="200">
        <f>'[2]28'!D10</f>
        <v>0</v>
      </c>
      <c r="E8" s="200">
        <f>'[2]28'!E10</f>
        <v>0</v>
      </c>
      <c r="F8" s="15">
        <f t="shared" si="6"/>
        <v>75</v>
      </c>
      <c r="G8" s="199">
        <f>'[2]28'!H10</f>
        <v>35</v>
      </c>
      <c r="H8" s="200">
        <f>'[2]28'!I10</f>
        <v>0</v>
      </c>
      <c r="I8" s="200">
        <f>'[2]28'!J10</f>
        <v>0</v>
      </c>
      <c r="J8" s="200">
        <f>'[2]28'!K10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0</v>
      </c>
    </row>
    <row r="9" spans="1:19">
      <c r="A9" s="8" t="s">
        <v>51</v>
      </c>
      <c r="B9" s="199">
        <f>'[2]28'!B11</f>
        <v>75</v>
      </c>
      <c r="C9" s="200">
        <f>'[2]28'!C11</f>
        <v>0</v>
      </c>
      <c r="D9" s="200">
        <f>'[2]28'!D11</f>
        <v>0</v>
      </c>
      <c r="E9" s="200">
        <f>'[2]28'!E11</f>
        <v>0</v>
      </c>
      <c r="F9" s="15">
        <f t="shared" si="6"/>
        <v>75</v>
      </c>
      <c r="G9" s="199">
        <f>'[2]28'!H11</f>
        <v>35</v>
      </c>
      <c r="H9" s="200">
        <f>'[2]28'!I11</f>
        <v>0</v>
      </c>
      <c r="I9" s="200">
        <f>'[2]28'!J11</f>
        <v>0</v>
      </c>
      <c r="J9" s="200">
        <f>'[2]28'!K11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0</v>
      </c>
    </row>
    <row r="10" spans="1:19">
      <c r="A10" s="8" t="s">
        <v>52</v>
      </c>
      <c r="B10" s="199">
        <f>'[2]28'!B12</f>
        <v>75</v>
      </c>
      <c r="C10" s="200">
        <f>'[2]28'!C12</f>
        <v>0</v>
      </c>
      <c r="D10" s="200">
        <f>'[2]28'!D12</f>
        <v>0</v>
      </c>
      <c r="E10" s="200">
        <f>'[2]28'!E12</f>
        <v>0</v>
      </c>
      <c r="F10" s="15">
        <f t="shared" si="6"/>
        <v>75</v>
      </c>
      <c r="G10" s="199">
        <f>'[2]28'!H12</f>
        <v>35</v>
      </c>
      <c r="H10" s="200">
        <f>'[2]28'!I12</f>
        <v>0</v>
      </c>
      <c r="I10" s="200">
        <f>'[2]28'!J12</f>
        <v>0</v>
      </c>
      <c r="J10" s="200">
        <f>'[2]28'!K12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0</v>
      </c>
    </row>
    <row r="11" spans="1:19">
      <c r="A11" s="8" t="s">
        <v>53</v>
      </c>
      <c r="B11" s="199">
        <f>'[2]28'!B13</f>
        <v>75</v>
      </c>
      <c r="C11" s="200">
        <f>'[2]28'!C13</f>
        <v>0</v>
      </c>
      <c r="D11" s="200">
        <f>'[2]28'!D13</f>
        <v>0</v>
      </c>
      <c r="E11" s="200">
        <f>'[2]28'!E13</f>
        <v>0</v>
      </c>
      <c r="F11" s="15">
        <f t="shared" si="6"/>
        <v>75</v>
      </c>
      <c r="G11" s="199">
        <f>'[2]28'!H13</f>
        <v>35</v>
      </c>
      <c r="H11" s="200">
        <f>'[2]28'!I13</f>
        <v>0</v>
      </c>
      <c r="I11" s="200">
        <f>'[2]28'!J13</f>
        <v>0</v>
      </c>
      <c r="J11" s="200">
        <f>'[2]28'!K13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0</v>
      </c>
    </row>
    <row r="12" spans="1:19">
      <c r="A12" s="8" t="s">
        <v>54</v>
      </c>
      <c r="B12" s="199">
        <f>'[2]28'!B14</f>
        <v>75</v>
      </c>
      <c r="C12" s="200">
        <f>'[2]28'!C14</f>
        <v>0</v>
      </c>
      <c r="D12" s="200">
        <f>'[2]28'!D14</f>
        <v>0</v>
      </c>
      <c r="E12" s="200">
        <f>'[2]28'!E14</f>
        <v>0</v>
      </c>
      <c r="F12" s="15">
        <f t="shared" si="6"/>
        <v>75</v>
      </c>
      <c r="G12" s="199">
        <f>'[2]28'!H14</f>
        <v>35</v>
      </c>
      <c r="H12" s="200">
        <f>'[2]28'!I14</f>
        <v>0</v>
      </c>
      <c r="I12" s="200">
        <f>'[2]28'!J14</f>
        <v>0</v>
      </c>
      <c r="J12" s="200">
        <f>'[2]28'!K14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0</v>
      </c>
    </row>
    <row r="13" spans="1:19">
      <c r="A13" s="8" t="s">
        <v>55</v>
      </c>
      <c r="B13" s="199">
        <f>'[2]28'!B15</f>
        <v>75</v>
      </c>
      <c r="C13" s="200">
        <f>'[2]28'!C15</f>
        <v>0</v>
      </c>
      <c r="D13" s="200">
        <f>'[2]28'!D15</f>
        <v>0</v>
      </c>
      <c r="E13" s="200">
        <f>'[2]28'!E15</f>
        <v>0</v>
      </c>
      <c r="F13" s="15">
        <f t="shared" si="6"/>
        <v>75</v>
      </c>
      <c r="G13" s="199">
        <f>'[2]28'!H15</f>
        <v>36</v>
      </c>
      <c r="H13" s="200">
        <f>'[2]28'!I15</f>
        <v>0</v>
      </c>
      <c r="I13" s="200">
        <f>'[2]28'!J15</f>
        <v>0</v>
      </c>
      <c r="J13" s="200">
        <f>'[2]28'!K15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>
        <v>0</v>
      </c>
    </row>
    <row r="14" spans="1:19">
      <c r="A14" s="8" t="s">
        <v>56</v>
      </c>
      <c r="B14" s="199">
        <f>'[2]28'!B16</f>
        <v>75</v>
      </c>
      <c r="C14" s="200">
        <f>'[2]28'!C16</f>
        <v>0</v>
      </c>
      <c r="D14" s="200">
        <f>'[2]28'!D16</f>
        <v>0</v>
      </c>
      <c r="E14" s="200">
        <f>'[2]28'!E16</f>
        <v>0</v>
      </c>
      <c r="F14" s="15">
        <f t="shared" si="6"/>
        <v>75</v>
      </c>
      <c r="G14" s="199">
        <f>'[2]28'!H16</f>
        <v>36</v>
      </c>
      <c r="H14" s="200">
        <f>'[2]28'!I16</f>
        <v>0</v>
      </c>
      <c r="I14" s="200">
        <f>'[2]28'!J16</f>
        <v>0</v>
      </c>
      <c r="J14" s="200">
        <f>'[2]28'!K16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>
        <v>0</v>
      </c>
    </row>
    <row r="15" spans="1:19">
      <c r="A15" s="8" t="s">
        <v>57</v>
      </c>
      <c r="B15" s="199">
        <f>'[2]28'!B17</f>
        <v>75</v>
      </c>
      <c r="C15" s="200">
        <f>'[2]28'!C17</f>
        <v>0</v>
      </c>
      <c r="D15" s="200">
        <f>'[2]28'!D17</f>
        <v>0</v>
      </c>
      <c r="E15" s="200">
        <f>'[2]28'!E17</f>
        <v>0</v>
      </c>
      <c r="F15" s="15">
        <f t="shared" si="6"/>
        <v>75</v>
      </c>
      <c r="G15" s="199">
        <f>'[2]28'!H17</f>
        <v>36</v>
      </c>
      <c r="H15" s="200">
        <f>'[2]28'!I17</f>
        <v>0</v>
      </c>
      <c r="I15" s="200">
        <f>'[2]28'!J17</f>
        <v>0</v>
      </c>
      <c r="J15" s="200">
        <f>'[2]28'!K17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>
        <v>0</v>
      </c>
    </row>
    <row r="16" spans="1:19">
      <c r="A16" s="8" t="s">
        <v>58</v>
      </c>
      <c r="B16" s="199">
        <f>'[2]28'!B18</f>
        <v>75</v>
      </c>
      <c r="C16" s="200">
        <f>'[2]28'!C18</f>
        <v>0</v>
      </c>
      <c r="D16" s="200">
        <f>'[2]28'!D18</f>
        <v>0</v>
      </c>
      <c r="E16" s="200">
        <f>'[2]28'!E18</f>
        <v>0</v>
      </c>
      <c r="F16" s="15">
        <f t="shared" si="6"/>
        <v>75</v>
      </c>
      <c r="G16" s="199">
        <f>'[2]28'!H18</f>
        <v>36</v>
      </c>
      <c r="H16" s="200">
        <f>'[2]28'!I18</f>
        <v>0</v>
      </c>
      <c r="I16" s="200">
        <f>'[2]28'!J18</f>
        <v>0</v>
      </c>
      <c r="J16" s="200">
        <f>'[2]28'!K18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>
        <v>0</v>
      </c>
    </row>
    <row r="17" spans="1:19">
      <c r="A17" s="8" t="s">
        <v>59</v>
      </c>
      <c r="B17" s="199">
        <f>'[2]28'!B19</f>
        <v>75</v>
      </c>
      <c r="C17" s="200">
        <f>'[2]28'!C19</f>
        <v>0</v>
      </c>
      <c r="D17" s="200">
        <f>'[2]28'!D19</f>
        <v>0</v>
      </c>
      <c r="E17" s="200">
        <f>'[2]28'!E19</f>
        <v>0</v>
      </c>
      <c r="F17" s="15">
        <f t="shared" si="6"/>
        <v>75</v>
      </c>
      <c r="G17" s="199">
        <f>'[2]28'!H19</f>
        <v>36</v>
      </c>
      <c r="H17" s="200">
        <f>'[2]28'!I19</f>
        <v>0</v>
      </c>
      <c r="I17" s="200">
        <f>'[2]28'!J19</f>
        <v>0</v>
      </c>
      <c r="J17" s="200">
        <f>'[2]28'!K19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>
        <v>0</v>
      </c>
    </row>
    <row r="18" spans="1:19">
      <c r="A18" s="8" t="s">
        <v>60</v>
      </c>
      <c r="B18" s="199">
        <f>'[2]28'!B20</f>
        <v>75</v>
      </c>
      <c r="C18" s="200">
        <f>'[2]28'!C20</f>
        <v>0</v>
      </c>
      <c r="D18" s="200">
        <f>'[2]28'!D20</f>
        <v>0</v>
      </c>
      <c r="E18" s="200">
        <f>'[2]28'!E20</f>
        <v>0</v>
      </c>
      <c r="F18" s="15">
        <f t="shared" si="6"/>
        <v>75</v>
      </c>
      <c r="G18" s="199">
        <f>'[2]28'!H20</f>
        <v>36</v>
      </c>
      <c r="H18" s="200">
        <f>'[2]28'!I20</f>
        <v>0</v>
      </c>
      <c r="I18" s="200">
        <f>'[2]28'!J20</f>
        <v>0</v>
      </c>
      <c r="J18" s="200">
        <f>'[2]28'!K20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>
        <v>0</v>
      </c>
    </row>
    <row r="19" spans="1:19">
      <c r="A19" s="8" t="s">
        <v>61</v>
      </c>
      <c r="B19" s="199">
        <f>'[2]28'!B21</f>
        <v>75</v>
      </c>
      <c r="C19" s="200">
        <f>'[2]28'!C21</f>
        <v>0</v>
      </c>
      <c r="D19" s="200">
        <f>'[2]28'!D21</f>
        <v>0</v>
      </c>
      <c r="E19" s="200">
        <f>'[2]28'!E21</f>
        <v>0</v>
      </c>
      <c r="F19" s="15">
        <f t="shared" si="6"/>
        <v>75</v>
      </c>
      <c r="G19" s="199">
        <f>'[2]28'!H21</f>
        <v>36</v>
      </c>
      <c r="H19" s="200">
        <f>'[2]28'!I21</f>
        <v>0</v>
      </c>
      <c r="I19" s="200">
        <f>'[2]28'!J21</f>
        <v>0</v>
      </c>
      <c r="J19" s="200">
        <f>'[2]28'!K21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>
        <v>0</v>
      </c>
    </row>
    <row r="20" spans="1:19">
      <c r="A20" s="8" t="s">
        <v>62</v>
      </c>
      <c r="B20" s="199">
        <f>'[2]28'!B22</f>
        <v>75</v>
      </c>
      <c r="C20" s="200">
        <f>'[2]28'!C22</f>
        <v>0</v>
      </c>
      <c r="D20" s="200">
        <f>'[2]28'!D22</f>
        <v>0</v>
      </c>
      <c r="E20" s="200">
        <f>'[2]28'!E22</f>
        <v>0</v>
      </c>
      <c r="F20" s="15">
        <f t="shared" si="6"/>
        <v>75</v>
      </c>
      <c r="G20" s="199">
        <f>'[2]28'!H22</f>
        <v>36</v>
      </c>
      <c r="H20" s="200">
        <f>'[2]28'!I22</f>
        <v>0</v>
      </c>
      <c r="I20" s="200">
        <f>'[2]28'!J22</f>
        <v>0</v>
      </c>
      <c r="J20" s="200">
        <f>'[2]28'!K22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>
        <v>0</v>
      </c>
    </row>
    <row r="21" spans="1:19">
      <c r="A21" s="8" t="s">
        <v>63</v>
      </c>
      <c r="B21" s="199">
        <f>'[2]28'!B23</f>
        <v>75</v>
      </c>
      <c r="C21" s="200">
        <f>'[2]28'!C23</f>
        <v>0</v>
      </c>
      <c r="D21" s="200">
        <f>'[2]28'!D23</f>
        <v>0</v>
      </c>
      <c r="E21" s="200">
        <f>'[2]28'!E23</f>
        <v>0</v>
      </c>
      <c r="F21" s="15">
        <f t="shared" si="6"/>
        <v>75</v>
      </c>
      <c r="G21" s="199">
        <f>'[2]28'!H23</f>
        <v>36</v>
      </c>
      <c r="H21" s="200">
        <f>'[2]28'!I23</f>
        <v>0</v>
      </c>
      <c r="I21" s="200">
        <f>'[2]28'!J23</f>
        <v>0</v>
      </c>
      <c r="J21" s="200">
        <f>'[2]28'!K23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>
        <v>0</v>
      </c>
    </row>
    <row r="22" spans="1:19">
      <c r="A22" s="8" t="s">
        <v>64</v>
      </c>
      <c r="B22" s="199">
        <f>'[2]28'!B24</f>
        <v>75</v>
      </c>
      <c r="C22" s="200">
        <f>'[2]28'!C24</f>
        <v>0</v>
      </c>
      <c r="D22" s="200">
        <f>'[2]28'!D24</f>
        <v>0</v>
      </c>
      <c r="E22" s="200">
        <f>'[2]28'!E24</f>
        <v>0</v>
      </c>
      <c r="F22" s="15">
        <f t="shared" si="6"/>
        <v>75</v>
      </c>
      <c r="G22" s="199">
        <f>'[2]28'!H24</f>
        <v>36</v>
      </c>
      <c r="H22" s="200">
        <f>'[2]28'!I24</f>
        <v>0</v>
      </c>
      <c r="I22" s="200">
        <f>'[2]28'!J24</f>
        <v>0</v>
      </c>
      <c r="J22" s="200">
        <f>'[2]28'!K24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>
        <v>0</v>
      </c>
    </row>
    <row r="23" spans="1:19">
      <c r="A23" s="8" t="s">
        <v>65</v>
      </c>
      <c r="B23" s="199">
        <f>'[2]28'!B25</f>
        <v>75</v>
      </c>
      <c r="C23" s="200">
        <f>'[2]28'!C25</f>
        <v>0</v>
      </c>
      <c r="D23" s="200">
        <f>'[2]28'!D25</f>
        <v>0</v>
      </c>
      <c r="E23" s="200">
        <f>'[2]28'!E25</f>
        <v>0</v>
      </c>
      <c r="F23" s="15">
        <f t="shared" si="6"/>
        <v>75</v>
      </c>
      <c r="G23" s="199">
        <f>'[2]28'!H25</f>
        <v>36</v>
      </c>
      <c r="H23" s="200">
        <f>'[2]28'!I25</f>
        <v>0</v>
      </c>
      <c r="I23" s="200">
        <f>'[2]28'!J25</f>
        <v>0</v>
      </c>
      <c r="J23" s="200">
        <f>'[2]28'!K25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>
        <v>0</v>
      </c>
    </row>
    <row r="24" spans="1:19">
      <c r="A24" s="8" t="s">
        <v>66</v>
      </c>
      <c r="B24" s="199">
        <f>'[2]28'!B26</f>
        <v>75</v>
      </c>
      <c r="C24" s="200">
        <f>'[2]28'!C26</f>
        <v>0</v>
      </c>
      <c r="D24" s="200">
        <f>'[2]28'!D26</f>
        <v>0</v>
      </c>
      <c r="E24" s="200">
        <f>'[2]28'!E26</f>
        <v>0</v>
      </c>
      <c r="F24" s="15">
        <f t="shared" si="6"/>
        <v>75</v>
      </c>
      <c r="G24" s="199">
        <f>'[2]28'!H26</f>
        <v>36</v>
      </c>
      <c r="H24" s="200">
        <f>'[2]28'!I26</f>
        <v>0</v>
      </c>
      <c r="I24" s="200">
        <f>'[2]28'!J26</f>
        <v>0</v>
      </c>
      <c r="J24" s="200">
        <f>'[2]28'!K26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>
        <v>0</v>
      </c>
    </row>
    <row r="25" spans="1:19">
      <c r="A25" s="8" t="s">
        <v>67</v>
      </c>
      <c r="B25" s="199">
        <f>'[2]28'!B27</f>
        <v>75</v>
      </c>
      <c r="C25" s="200">
        <f>'[2]28'!C27</f>
        <v>0</v>
      </c>
      <c r="D25" s="200">
        <f>'[2]28'!D27</f>
        <v>0</v>
      </c>
      <c r="E25" s="200">
        <f>'[2]28'!E27</f>
        <v>0</v>
      </c>
      <c r="F25" s="15">
        <f t="shared" si="6"/>
        <v>75</v>
      </c>
      <c r="G25" s="199">
        <f>'[2]28'!H27</f>
        <v>36</v>
      </c>
      <c r="H25" s="200">
        <f>'[2]28'!I27</f>
        <v>0</v>
      </c>
      <c r="I25" s="200">
        <f>'[2]28'!J27</f>
        <v>0</v>
      </c>
      <c r="J25" s="200">
        <f>'[2]28'!K27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>
        <v>0</v>
      </c>
    </row>
    <row r="26" spans="1:19">
      <c r="A26" s="8" t="s">
        <v>68</v>
      </c>
      <c r="B26" s="199">
        <f>'[2]28'!B28</f>
        <v>75</v>
      </c>
      <c r="C26" s="200">
        <f>'[2]28'!C28</f>
        <v>0</v>
      </c>
      <c r="D26" s="200">
        <f>'[2]28'!D28</f>
        <v>0</v>
      </c>
      <c r="E26" s="200">
        <f>'[2]28'!E28</f>
        <v>0</v>
      </c>
      <c r="F26" s="15">
        <f t="shared" si="6"/>
        <v>75</v>
      </c>
      <c r="G26" s="199">
        <f>'[2]28'!H28</f>
        <v>36</v>
      </c>
      <c r="H26" s="200">
        <f>'[2]28'!I28</f>
        <v>0</v>
      </c>
      <c r="I26" s="200">
        <f>'[2]28'!J28</f>
        <v>0</v>
      </c>
      <c r="J26" s="200">
        <f>'[2]28'!K28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>
        <v>0</v>
      </c>
    </row>
    <row r="27" spans="1:19">
      <c r="A27" s="8" t="s">
        <v>69</v>
      </c>
      <c r="B27" s="199">
        <f>'[2]28'!B29</f>
        <v>75</v>
      </c>
      <c r="C27" s="200">
        <f>'[2]28'!C29</f>
        <v>0</v>
      </c>
      <c r="D27" s="200">
        <f>'[2]28'!D29</f>
        <v>0</v>
      </c>
      <c r="E27" s="200">
        <f>'[2]28'!E29</f>
        <v>0</v>
      </c>
      <c r="F27" s="15">
        <f t="shared" si="6"/>
        <v>75</v>
      </c>
      <c r="G27" s="199">
        <f>'[2]28'!H29</f>
        <v>36</v>
      </c>
      <c r="H27" s="200">
        <f>'[2]28'!I29</f>
        <v>0</v>
      </c>
      <c r="I27" s="200">
        <f>'[2]28'!J29</f>
        <v>0</v>
      </c>
      <c r="J27" s="200">
        <f>'[2]28'!K29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>
        <v>0</v>
      </c>
    </row>
    <row r="28" spans="1:19">
      <c r="A28" s="8" t="s">
        <v>70</v>
      </c>
      <c r="B28" s="199">
        <f>'[2]28'!B30</f>
        <v>75</v>
      </c>
      <c r="C28" s="200">
        <f>'[2]28'!C30</f>
        <v>0</v>
      </c>
      <c r="D28" s="200">
        <f>'[2]28'!D30</f>
        <v>0</v>
      </c>
      <c r="E28" s="200">
        <f>'[2]28'!E30</f>
        <v>0</v>
      </c>
      <c r="F28" s="15">
        <f t="shared" si="6"/>
        <v>75</v>
      </c>
      <c r="G28" s="199">
        <f>'[2]28'!H30</f>
        <v>36</v>
      </c>
      <c r="H28" s="200">
        <f>'[2]28'!I30</f>
        <v>0</v>
      </c>
      <c r="I28" s="200">
        <f>'[2]28'!J30</f>
        <v>0</v>
      </c>
      <c r="J28" s="200">
        <f>'[2]28'!K30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>
        <v>0</v>
      </c>
    </row>
    <row r="29" spans="1:19">
      <c r="A29" s="8" t="s">
        <v>71</v>
      </c>
      <c r="B29" s="199">
        <f>'[2]28'!B31</f>
        <v>75</v>
      </c>
      <c r="C29" s="200">
        <f>'[2]28'!C31</f>
        <v>0</v>
      </c>
      <c r="D29" s="200">
        <f>'[2]28'!D31</f>
        <v>0</v>
      </c>
      <c r="E29" s="200">
        <f>'[2]28'!E31</f>
        <v>0</v>
      </c>
      <c r="F29" s="15">
        <f t="shared" si="6"/>
        <v>75</v>
      </c>
      <c r="G29" s="199">
        <f>'[2]28'!H31</f>
        <v>36</v>
      </c>
      <c r="H29" s="200">
        <f>'[2]28'!I31</f>
        <v>0</v>
      </c>
      <c r="I29" s="200">
        <f>'[2]28'!J31</f>
        <v>0</v>
      </c>
      <c r="J29" s="200">
        <f>'[2]28'!K31</f>
        <v>0</v>
      </c>
      <c r="K29" s="15">
        <f t="shared" si="3"/>
        <v>36</v>
      </c>
      <c r="L29" s="18">
        <f>frq!C29</f>
        <v>1</v>
      </c>
      <c r="M29" s="124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>
        <v>0</v>
      </c>
    </row>
    <row r="30" spans="1:19">
      <c r="A30" s="8" t="s">
        <v>72</v>
      </c>
      <c r="B30" s="199">
        <f>'[2]28'!B32</f>
        <v>75</v>
      </c>
      <c r="C30" s="200">
        <f>'[2]28'!C32</f>
        <v>0</v>
      </c>
      <c r="D30" s="200">
        <f>'[2]28'!D32</f>
        <v>0</v>
      </c>
      <c r="E30" s="200">
        <f>'[2]28'!E32</f>
        <v>0</v>
      </c>
      <c r="F30" s="15">
        <f t="shared" si="6"/>
        <v>75</v>
      </c>
      <c r="G30" s="199">
        <f>'[2]28'!H32</f>
        <v>36</v>
      </c>
      <c r="H30" s="200">
        <f>'[2]28'!I32</f>
        <v>0</v>
      </c>
      <c r="I30" s="200">
        <f>'[2]28'!J32</f>
        <v>0</v>
      </c>
      <c r="J30" s="200">
        <f>'[2]28'!K32</f>
        <v>0</v>
      </c>
      <c r="K30" s="15">
        <f t="shared" si="3"/>
        <v>36</v>
      </c>
      <c r="L30" s="18">
        <f>frq!C30</f>
        <v>1</v>
      </c>
      <c r="M30" s="124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>
        <v>0</v>
      </c>
    </row>
    <row r="31" spans="1:19">
      <c r="A31" s="8" t="s">
        <v>73</v>
      </c>
      <c r="B31" s="199">
        <f>'[2]28'!B33</f>
        <v>75</v>
      </c>
      <c r="C31" s="200">
        <f>'[2]28'!C33</f>
        <v>0</v>
      </c>
      <c r="D31" s="200">
        <f>'[2]28'!D33</f>
        <v>0</v>
      </c>
      <c r="E31" s="200">
        <f>'[2]28'!E33</f>
        <v>0</v>
      </c>
      <c r="F31" s="15">
        <f t="shared" si="6"/>
        <v>75</v>
      </c>
      <c r="G31" s="199">
        <f>'[2]28'!H33</f>
        <v>36</v>
      </c>
      <c r="H31" s="200">
        <f>'[2]28'!I33</f>
        <v>0</v>
      </c>
      <c r="I31" s="200">
        <f>'[2]28'!J33</f>
        <v>0</v>
      </c>
      <c r="J31" s="200">
        <f>'[2]28'!K33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>
        <v>0</v>
      </c>
    </row>
    <row r="32" spans="1:19">
      <c r="A32" s="8" t="s">
        <v>74</v>
      </c>
      <c r="B32" s="199">
        <f>'[2]28'!B34</f>
        <v>75</v>
      </c>
      <c r="C32" s="200">
        <f>'[2]28'!C34</f>
        <v>0</v>
      </c>
      <c r="D32" s="200">
        <f>'[2]28'!D34</f>
        <v>0</v>
      </c>
      <c r="E32" s="200">
        <f>'[2]28'!E34</f>
        <v>0</v>
      </c>
      <c r="F32" s="15">
        <f t="shared" si="6"/>
        <v>75</v>
      </c>
      <c r="G32" s="199">
        <f>'[2]28'!H34</f>
        <v>36</v>
      </c>
      <c r="H32" s="200">
        <f>'[2]28'!I34</f>
        <v>0</v>
      </c>
      <c r="I32" s="200">
        <f>'[2]28'!J34</f>
        <v>0</v>
      </c>
      <c r="J32" s="200">
        <f>'[2]28'!K34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>
        <v>0</v>
      </c>
    </row>
    <row r="33" spans="1:19">
      <c r="A33" s="8" t="s">
        <v>75</v>
      </c>
      <c r="B33" s="199">
        <f>'[2]28'!B35</f>
        <v>75</v>
      </c>
      <c r="C33" s="200">
        <f>'[2]28'!C35</f>
        <v>0</v>
      </c>
      <c r="D33" s="200">
        <f>'[2]28'!D35</f>
        <v>0</v>
      </c>
      <c r="E33" s="200">
        <f>'[2]28'!E35</f>
        <v>0</v>
      </c>
      <c r="F33" s="15">
        <f t="shared" si="6"/>
        <v>75</v>
      </c>
      <c r="G33" s="199">
        <f>'[2]28'!H35</f>
        <v>36</v>
      </c>
      <c r="H33" s="200">
        <f>'[2]28'!I35</f>
        <v>0</v>
      </c>
      <c r="I33" s="200">
        <f>'[2]28'!J35</f>
        <v>0</v>
      </c>
      <c r="J33" s="200">
        <f>'[2]28'!K35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>
        <v>0</v>
      </c>
    </row>
    <row r="34" spans="1:19">
      <c r="A34" s="8" t="s">
        <v>76</v>
      </c>
      <c r="B34" s="199">
        <f>'[2]28'!B36</f>
        <v>75</v>
      </c>
      <c r="C34" s="200">
        <f>'[2]28'!C36</f>
        <v>0</v>
      </c>
      <c r="D34" s="200">
        <f>'[2]28'!D36</f>
        <v>0</v>
      </c>
      <c r="E34" s="200">
        <f>'[2]28'!E36</f>
        <v>0</v>
      </c>
      <c r="F34" s="15">
        <f t="shared" si="6"/>
        <v>75</v>
      </c>
      <c r="G34" s="199">
        <f>'[2]28'!H36</f>
        <v>36</v>
      </c>
      <c r="H34" s="200">
        <f>'[2]28'!I36</f>
        <v>0</v>
      </c>
      <c r="I34" s="200">
        <f>'[2]28'!J36</f>
        <v>0</v>
      </c>
      <c r="J34" s="200">
        <f>'[2]28'!K36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>
        <v>0</v>
      </c>
    </row>
    <row r="35" spans="1:19">
      <c r="A35" s="8" t="s">
        <v>77</v>
      </c>
      <c r="B35" s="199">
        <f>'[2]28'!B37</f>
        <v>75</v>
      </c>
      <c r="C35" s="200">
        <f>'[2]28'!C37</f>
        <v>0</v>
      </c>
      <c r="D35" s="200">
        <f>'[2]28'!D37</f>
        <v>0</v>
      </c>
      <c r="E35" s="200">
        <f>'[2]28'!E37</f>
        <v>0</v>
      </c>
      <c r="F35" s="15">
        <f t="shared" si="6"/>
        <v>75</v>
      </c>
      <c r="G35" s="199">
        <f>'[2]28'!H37</f>
        <v>36</v>
      </c>
      <c r="H35" s="200">
        <f>'[2]28'!I37</f>
        <v>0</v>
      </c>
      <c r="I35" s="200">
        <f>'[2]28'!J37</f>
        <v>0</v>
      </c>
      <c r="J35" s="200">
        <f>'[2]28'!K37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>
        <v>0</v>
      </c>
    </row>
    <row r="36" spans="1:19">
      <c r="A36" s="8" t="s">
        <v>78</v>
      </c>
      <c r="B36" s="199">
        <f>'[2]28'!B38</f>
        <v>75</v>
      </c>
      <c r="C36" s="200">
        <f>'[2]28'!C38</f>
        <v>0</v>
      </c>
      <c r="D36" s="200">
        <f>'[2]28'!D38</f>
        <v>0</v>
      </c>
      <c r="E36" s="200">
        <f>'[2]28'!E38</f>
        <v>0</v>
      </c>
      <c r="F36" s="15">
        <f t="shared" si="6"/>
        <v>75</v>
      </c>
      <c r="G36" s="199">
        <f>'[2]28'!H38</f>
        <v>36</v>
      </c>
      <c r="H36" s="200">
        <f>'[2]28'!I38</f>
        <v>0</v>
      </c>
      <c r="I36" s="200">
        <f>'[2]28'!J38</f>
        <v>0</v>
      </c>
      <c r="J36" s="200">
        <f>'[2]28'!K38</f>
        <v>0</v>
      </c>
      <c r="K36" s="15">
        <f t="shared" si="3"/>
        <v>36</v>
      </c>
      <c r="L36" s="18">
        <f>frq!C36</f>
        <v>1</v>
      </c>
      <c r="M36" s="124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>
        <v>0</v>
      </c>
    </row>
    <row r="37" spans="1:19">
      <c r="A37" s="8" t="s">
        <v>79</v>
      </c>
      <c r="B37" s="199">
        <f>'[2]28'!B39</f>
        <v>75</v>
      </c>
      <c r="C37" s="200">
        <f>'[2]28'!C39</f>
        <v>0</v>
      </c>
      <c r="D37" s="200">
        <f>'[2]28'!D39</f>
        <v>0</v>
      </c>
      <c r="E37" s="200">
        <f>'[2]28'!E39</f>
        <v>0</v>
      </c>
      <c r="F37" s="15">
        <f t="shared" si="6"/>
        <v>75</v>
      </c>
      <c r="G37" s="199">
        <f>'[2]28'!H39</f>
        <v>36</v>
      </c>
      <c r="H37" s="200">
        <f>'[2]28'!I39</f>
        <v>0</v>
      </c>
      <c r="I37" s="200">
        <f>'[2]28'!J39</f>
        <v>0</v>
      </c>
      <c r="J37" s="200">
        <f>'[2]28'!K39</f>
        <v>0</v>
      </c>
      <c r="K37" s="15">
        <f t="shared" si="3"/>
        <v>36</v>
      </c>
      <c r="L37" s="18">
        <f>frq!C37</f>
        <v>1</v>
      </c>
      <c r="M37" s="124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>
        <v>0</v>
      </c>
    </row>
    <row r="38" spans="1:19">
      <c r="A38" s="8" t="s">
        <v>80</v>
      </c>
      <c r="B38" s="199">
        <f>'[2]28'!B40</f>
        <v>75</v>
      </c>
      <c r="C38" s="200">
        <f>'[2]28'!C40</f>
        <v>0</v>
      </c>
      <c r="D38" s="200">
        <f>'[2]28'!D40</f>
        <v>0</v>
      </c>
      <c r="E38" s="200">
        <f>'[2]28'!E40</f>
        <v>0</v>
      </c>
      <c r="F38" s="15">
        <f t="shared" si="6"/>
        <v>75</v>
      </c>
      <c r="G38" s="199">
        <f>'[2]28'!H40</f>
        <v>36</v>
      </c>
      <c r="H38" s="200">
        <f>'[2]28'!I40</f>
        <v>0</v>
      </c>
      <c r="I38" s="200">
        <f>'[2]28'!J40</f>
        <v>0</v>
      </c>
      <c r="J38" s="200">
        <f>'[2]28'!K40</f>
        <v>0</v>
      </c>
      <c r="K38" s="15">
        <f t="shared" si="3"/>
        <v>36</v>
      </c>
      <c r="L38" s="18">
        <f>frq!C38</f>
        <v>1</v>
      </c>
      <c r="M38" s="124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>
        <v>0</v>
      </c>
    </row>
    <row r="39" spans="1:19">
      <c r="A39" s="8" t="s">
        <v>81</v>
      </c>
      <c r="B39" s="199">
        <f>'[2]28'!B41</f>
        <v>75</v>
      </c>
      <c r="C39" s="200">
        <f>'[2]28'!C41</f>
        <v>0</v>
      </c>
      <c r="D39" s="200">
        <f>'[2]28'!D41</f>
        <v>0</v>
      </c>
      <c r="E39" s="200">
        <f>'[2]28'!E41</f>
        <v>0</v>
      </c>
      <c r="F39" s="15">
        <f t="shared" si="6"/>
        <v>75</v>
      </c>
      <c r="G39" s="199">
        <f>'[2]28'!H41</f>
        <v>36</v>
      </c>
      <c r="H39" s="200">
        <f>'[2]28'!I41</f>
        <v>0</v>
      </c>
      <c r="I39" s="200">
        <f>'[2]28'!J41</f>
        <v>0</v>
      </c>
      <c r="J39" s="200">
        <f>'[2]28'!K41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>
        <v>0</v>
      </c>
    </row>
    <row r="40" spans="1:19">
      <c r="A40" s="8" t="s">
        <v>82</v>
      </c>
      <c r="B40" s="199">
        <f>'[2]28'!B42</f>
        <v>75</v>
      </c>
      <c r="C40" s="200">
        <f>'[2]28'!C42</f>
        <v>0</v>
      </c>
      <c r="D40" s="200">
        <f>'[2]28'!D42</f>
        <v>0</v>
      </c>
      <c r="E40" s="200">
        <f>'[2]28'!E42</f>
        <v>0</v>
      </c>
      <c r="F40" s="15">
        <f t="shared" si="6"/>
        <v>75</v>
      </c>
      <c r="G40" s="199">
        <f>'[2]28'!H42</f>
        <v>36</v>
      </c>
      <c r="H40" s="200">
        <f>'[2]28'!I42</f>
        <v>0</v>
      </c>
      <c r="I40" s="200">
        <f>'[2]28'!J42</f>
        <v>0</v>
      </c>
      <c r="J40" s="200">
        <f>'[2]28'!K42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>
        <v>0</v>
      </c>
    </row>
    <row r="41" spans="1:19">
      <c r="A41" s="8" t="s">
        <v>83</v>
      </c>
      <c r="B41" s="199">
        <f>'[2]28'!B43</f>
        <v>75</v>
      </c>
      <c r="C41" s="200">
        <f>'[2]28'!C43</f>
        <v>0</v>
      </c>
      <c r="D41" s="200">
        <f>'[2]28'!D43</f>
        <v>0</v>
      </c>
      <c r="E41" s="200">
        <f>'[2]28'!E43</f>
        <v>0</v>
      </c>
      <c r="F41" s="15">
        <f t="shared" si="6"/>
        <v>75</v>
      </c>
      <c r="G41" s="199">
        <f>'[2]28'!H43</f>
        <v>34</v>
      </c>
      <c r="H41" s="200">
        <f>'[2]28'!I43</f>
        <v>0</v>
      </c>
      <c r="I41" s="200">
        <f>'[2]28'!J43</f>
        <v>0</v>
      </c>
      <c r="J41" s="200">
        <f>'[2]28'!K43</f>
        <v>0</v>
      </c>
      <c r="K41" s="15">
        <f t="shared" si="3"/>
        <v>34</v>
      </c>
      <c r="L41" s="18">
        <f>frq!C41</f>
        <v>1</v>
      </c>
      <c r="M41" s="124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  <c r="S41" s="18">
        <v>0</v>
      </c>
    </row>
    <row r="42" spans="1:19">
      <c r="A42" s="8" t="s">
        <v>84</v>
      </c>
      <c r="B42" s="199">
        <f>'[2]28'!B44</f>
        <v>75</v>
      </c>
      <c r="C42" s="200">
        <f>'[2]28'!C44</f>
        <v>0</v>
      </c>
      <c r="D42" s="200">
        <f>'[2]28'!D44</f>
        <v>0</v>
      </c>
      <c r="E42" s="200">
        <f>'[2]28'!E44</f>
        <v>0</v>
      </c>
      <c r="F42" s="15">
        <f t="shared" si="6"/>
        <v>75</v>
      </c>
      <c r="G42" s="199">
        <f>'[2]28'!H44</f>
        <v>34</v>
      </c>
      <c r="H42" s="200">
        <f>'[2]28'!I44</f>
        <v>0</v>
      </c>
      <c r="I42" s="200">
        <f>'[2]28'!J44</f>
        <v>0</v>
      </c>
      <c r="J42" s="200">
        <f>'[2]28'!K44</f>
        <v>0</v>
      </c>
      <c r="K42" s="15">
        <f t="shared" si="3"/>
        <v>34</v>
      </c>
      <c r="L42" s="18">
        <f>frq!C42</f>
        <v>1</v>
      </c>
      <c r="M42" s="124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  <c r="S42" s="18">
        <v>0</v>
      </c>
    </row>
    <row r="43" spans="1:19">
      <c r="A43" s="8" t="s">
        <v>85</v>
      </c>
      <c r="B43" s="199">
        <f>'[2]28'!B45</f>
        <v>75</v>
      </c>
      <c r="C43" s="200">
        <f>'[2]28'!C45</f>
        <v>0</v>
      </c>
      <c r="D43" s="200">
        <f>'[2]28'!D45</f>
        <v>0</v>
      </c>
      <c r="E43" s="200">
        <f>'[2]28'!E45</f>
        <v>0</v>
      </c>
      <c r="F43" s="15">
        <f t="shared" si="6"/>
        <v>75</v>
      </c>
      <c r="G43" s="199">
        <f>'[2]28'!H45</f>
        <v>34</v>
      </c>
      <c r="H43" s="200">
        <f>'[2]28'!I45</f>
        <v>0</v>
      </c>
      <c r="I43" s="200">
        <f>'[2]28'!J45</f>
        <v>0</v>
      </c>
      <c r="J43" s="200">
        <f>'[2]28'!K45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>
        <v>0</v>
      </c>
    </row>
    <row r="44" spans="1:19">
      <c r="A44" s="8" t="s">
        <v>86</v>
      </c>
      <c r="B44" s="199">
        <f>'[2]28'!B46</f>
        <v>75</v>
      </c>
      <c r="C44" s="200">
        <f>'[2]28'!C46</f>
        <v>0</v>
      </c>
      <c r="D44" s="200">
        <f>'[2]28'!D46</f>
        <v>0</v>
      </c>
      <c r="E44" s="200">
        <f>'[2]28'!E46</f>
        <v>0</v>
      </c>
      <c r="F44" s="15">
        <f t="shared" si="6"/>
        <v>75</v>
      </c>
      <c r="G44" s="199">
        <f>'[2]28'!H46</f>
        <v>34</v>
      </c>
      <c r="H44" s="200">
        <f>'[2]28'!I46</f>
        <v>0</v>
      </c>
      <c r="I44" s="200">
        <f>'[2]28'!J46</f>
        <v>0</v>
      </c>
      <c r="J44" s="200">
        <f>'[2]28'!K46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>
        <v>0</v>
      </c>
    </row>
    <row r="45" spans="1:19">
      <c r="A45" s="8" t="s">
        <v>87</v>
      </c>
      <c r="B45" s="199">
        <f>'[2]28'!B47</f>
        <v>75</v>
      </c>
      <c r="C45" s="200">
        <f>'[2]28'!C47</f>
        <v>0</v>
      </c>
      <c r="D45" s="200">
        <f>'[2]28'!D47</f>
        <v>0</v>
      </c>
      <c r="E45" s="200">
        <f>'[2]28'!E47</f>
        <v>0</v>
      </c>
      <c r="F45" s="15">
        <f t="shared" si="6"/>
        <v>75</v>
      </c>
      <c r="G45" s="199">
        <f>'[2]28'!H47</f>
        <v>33.17</v>
      </c>
      <c r="H45" s="200">
        <f>'[2]28'!I47</f>
        <v>0</v>
      </c>
      <c r="I45" s="200">
        <f>'[2]28'!J47</f>
        <v>0</v>
      </c>
      <c r="J45" s="200">
        <f>'[2]28'!K47</f>
        <v>0</v>
      </c>
      <c r="K45" s="15">
        <f t="shared" si="3"/>
        <v>33.17</v>
      </c>
      <c r="L45" s="18">
        <f>frq!C45</f>
        <v>1</v>
      </c>
      <c r="M45" s="124">
        <f t="shared" si="4"/>
        <v>32.47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32.47</v>
      </c>
      <c r="R45" s="18">
        <v>0.7</v>
      </c>
      <c r="S45" s="18">
        <v>0</v>
      </c>
    </row>
    <row r="46" spans="1:19">
      <c r="A46" s="8" t="s">
        <v>88</v>
      </c>
      <c r="B46" s="199">
        <f>'[2]28'!B48</f>
        <v>75</v>
      </c>
      <c r="C46" s="200">
        <f>'[2]28'!C48</f>
        <v>0</v>
      </c>
      <c r="D46" s="200">
        <f>'[2]28'!D48</f>
        <v>0</v>
      </c>
      <c r="E46" s="200">
        <f>'[2]28'!E48</f>
        <v>0</v>
      </c>
      <c r="F46" s="15">
        <f t="shared" si="6"/>
        <v>75</v>
      </c>
      <c r="G46" s="199">
        <f>'[2]28'!H48</f>
        <v>33.17</v>
      </c>
      <c r="H46" s="200">
        <f>'[2]28'!I48</f>
        <v>0</v>
      </c>
      <c r="I46" s="200">
        <f>'[2]28'!J48</f>
        <v>0</v>
      </c>
      <c r="J46" s="200">
        <f>'[2]28'!K48</f>
        <v>0</v>
      </c>
      <c r="K46" s="15">
        <f t="shared" si="3"/>
        <v>33.17</v>
      </c>
      <c r="L46" s="18">
        <f>frq!C46</f>
        <v>1</v>
      </c>
      <c r="M46" s="124">
        <f t="shared" si="4"/>
        <v>32.47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32.47</v>
      </c>
      <c r="R46" s="18">
        <v>0.7</v>
      </c>
      <c r="S46" s="18">
        <v>0</v>
      </c>
    </row>
    <row r="47" spans="1:19">
      <c r="A47" s="8" t="s">
        <v>89</v>
      </c>
      <c r="B47" s="199">
        <f>'[2]28'!B49</f>
        <v>75</v>
      </c>
      <c r="C47" s="200">
        <f>'[2]28'!C49</f>
        <v>0</v>
      </c>
      <c r="D47" s="200">
        <f>'[2]28'!D49</f>
        <v>0</v>
      </c>
      <c r="E47" s="200">
        <f>'[2]28'!E49</f>
        <v>0</v>
      </c>
      <c r="F47" s="15">
        <f t="shared" si="6"/>
        <v>75</v>
      </c>
      <c r="G47" s="199">
        <f>'[2]28'!H49</f>
        <v>32</v>
      </c>
      <c r="H47" s="200">
        <f>'[2]28'!I49</f>
        <v>0</v>
      </c>
      <c r="I47" s="200">
        <f>'[2]28'!J49</f>
        <v>0</v>
      </c>
      <c r="J47" s="200">
        <f>'[2]28'!K49</f>
        <v>0</v>
      </c>
      <c r="K47" s="15">
        <f t="shared" si="3"/>
        <v>32</v>
      </c>
      <c r="L47" s="18">
        <f>frq!C47</f>
        <v>1</v>
      </c>
      <c r="M47" s="124">
        <f t="shared" si="4"/>
        <v>31.3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31.3</v>
      </c>
      <c r="R47" s="18">
        <v>0.7</v>
      </c>
      <c r="S47" s="18">
        <v>0</v>
      </c>
    </row>
    <row r="48" spans="1:19">
      <c r="A48" s="8" t="s">
        <v>90</v>
      </c>
      <c r="B48" s="199">
        <f>'[2]28'!B50</f>
        <v>75</v>
      </c>
      <c r="C48" s="200">
        <f>'[2]28'!C50</f>
        <v>0</v>
      </c>
      <c r="D48" s="200">
        <f>'[2]28'!D50</f>
        <v>0</v>
      </c>
      <c r="E48" s="200">
        <f>'[2]28'!E50</f>
        <v>0</v>
      </c>
      <c r="F48" s="15">
        <f t="shared" si="6"/>
        <v>75</v>
      </c>
      <c r="G48" s="199">
        <f>'[2]28'!H50</f>
        <v>32</v>
      </c>
      <c r="H48" s="200">
        <f>'[2]28'!I50</f>
        <v>0</v>
      </c>
      <c r="I48" s="200">
        <f>'[2]28'!J50</f>
        <v>0</v>
      </c>
      <c r="J48" s="200">
        <f>'[2]28'!K50</f>
        <v>0</v>
      </c>
      <c r="K48" s="15">
        <f t="shared" si="3"/>
        <v>32</v>
      </c>
      <c r="L48" s="18">
        <f>frq!C48</f>
        <v>1</v>
      </c>
      <c r="M48" s="124">
        <f t="shared" si="4"/>
        <v>31.3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31.3</v>
      </c>
      <c r="R48" s="18">
        <v>0.7</v>
      </c>
      <c r="S48" s="18">
        <v>0</v>
      </c>
    </row>
    <row r="49" spans="1:19">
      <c r="A49" s="8" t="s">
        <v>91</v>
      </c>
      <c r="B49" s="199">
        <f>'[2]28'!B51</f>
        <v>75</v>
      </c>
      <c r="C49" s="200">
        <f>'[2]28'!C51</f>
        <v>0</v>
      </c>
      <c r="D49" s="200">
        <f>'[2]28'!D51</f>
        <v>0</v>
      </c>
      <c r="E49" s="200">
        <f>'[2]28'!E51</f>
        <v>0</v>
      </c>
      <c r="F49" s="15">
        <f t="shared" si="6"/>
        <v>75</v>
      </c>
      <c r="G49" s="199">
        <f>'[2]28'!H51</f>
        <v>32</v>
      </c>
      <c r="H49" s="200">
        <f>'[2]28'!I51</f>
        <v>0</v>
      </c>
      <c r="I49" s="200">
        <f>'[2]28'!J51</f>
        <v>0</v>
      </c>
      <c r="J49" s="200">
        <f>'[2]28'!K51</f>
        <v>0</v>
      </c>
      <c r="K49" s="15">
        <f t="shared" si="3"/>
        <v>32</v>
      </c>
      <c r="L49" s="18">
        <f>frq!C49</f>
        <v>1</v>
      </c>
      <c r="M49" s="124">
        <f t="shared" si="4"/>
        <v>31.3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31.3</v>
      </c>
      <c r="R49" s="18">
        <v>0.7</v>
      </c>
      <c r="S49" s="18">
        <v>0</v>
      </c>
    </row>
    <row r="50" spans="1:19">
      <c r="A50" s="8" t="s">
        <v>92</v>
      </c>
      <c r="B50" s="199">
        <f>'[2]28'!B52</f>
        <v>75</v>
      </c>
      <c r="C50" s="200">
        <f>'[2]28'!C52</f>
        <v>0</v>
      </c>
      <c r="D50" s="200">
        <f>'[2]28'!D52</f>
        <v>0</v>
      </c>
      <c r="E50" s="200">
        <f>'[2]28'!E52</f>
        <v>0</v>
      </c>
      <c r="F50" s="15">
        <f t="shared" si="6"/>
        <v>75</v>
      </c>
      <c r="G50" s="199">
        <f>'[2]28'!H52</f>
        <v>32</v>
      </c>
      <c r="H50" s="200">
        <f>'[2]28'!I52</f>
        <v>0</v>
      </c>
      <c r="I50" s="200">
        <f>'[2]28'!J52</f>
        <v>0</v>
      </c>
      <c r="J50" s="200">
        <f>'[2]28'!K52</f>
        <v>0</v>
      </c>
      <c r="K50" s="15">
        <f t="shared" si="3"/>
        <v>32</v>
      </c>
      <c r="L50" s="18">
        <f>frq!C50</f>
        <v>1</v>
      </c>
      <c r="M50" s="124">
        <f t="shared" si="4"/>
        <v>31.3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31.3</v>
      </c>
      <c r="R50" s="18">
        <v>0.7</v>
      </c>
      <c r="S50" s="18">
        <v>0</v>
      </c>
    </row>
    <row r="51" spans="1:19">
      <c r="A51" s="8" t="s">
        <v>93</v>
      </c>
      <c r="B51" s="199">
        <f>'[2]28'!B53</f>
        <v>75</v>
      </c>
      <c r="C51" s="200">
        <f>'[2]28'!C53</f>
        <v>0</v>
      </c>
      <c r="D51" s="200">
        <f>'[2]28'!D53</f>
        <v>0</v>
      </c>
      <c r="E51" s="200">
        <f>'[2]28'!E53</f>
        <v>0</v>
      </c>
      <c r="F51" s="15">
        <f t="shared" si="6"/>
        <v>75</v>
      </c>
      <c r="G51" s="199">
        <f>'[2]28'!H53</f>
        <v>32</v>
      </c>
      <c r="H51" s="200">
        <f>'[2]28'!I53</f>
        <v>0</v>
      </c>
      <c r="I51" s="200">
        <f>'[2]28'!J53</f>
        <v>0</v>
      </c>
      <c r="J51" s="200">
        <f>'[2]28'!K53</f>
        <v>0</v>
      </c>
      <c r="K51" s="15">
        <f t="shared" si="3"/>
        <v>32</v>
      </c>
      <c r="L51" s="18">
        <f>frq!C51</f>
        <v>1</v>
      </c>
      <c r="M51" s="124">
        <f t="shared" si="4"/>
        <v>31.3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31.3</v>
      </c>
      <c r="R51" s="18">
        <v>0.7</v>
      </c>
      <c r="S51" s="18">
        <v>0</v>
      </c>
    </row>
    <row r="52" spans="1:19">
      <c r="A52" s="8" t="s">
        <v>94</v>
      </c>
      <c r="B52" s="199">
        <f>'[2]28'!B54</f>
        <v>75</v>
      </c>
      <c r="C52" s="200">
        <f>'[2]28'!C54</f>
        <v>0</v>
      </c>
      <c r="D52" s="200">
        <f>'[2]28'!D54</f>
        <v>0</v>
      </c>
      <c r="E52" s="200">
        <f>'[2]28'!E54</f>
        <v>0</v>
      </c>
      <c r="F52" s="15">
        <f t="shared" si="6"/>
        <v>75</v>
      </c>
      <c r="G52" s="199">
        <f>'[2]28'!H54</f>
        <v>32</v>
      </c>
      <c r="H52" s="200">
        <f>'[2]28'!I54</f>
        <v>0</v>
      </c>
      <c r="I52" s="200">
        <f>'[2]28'!J54</f>
        <v>0</v>
      </c>
      <c r="J52" s="200">
        <f>'[2]28'!K54</f>
        <v>0</v>
      </c>
      <c r="K52" s="15">
        <f t="shared" si="3"/>
        <v>32</v>
      </c>
      <c r="L52" s="18">
        <f>frq!C52</f>
        <v>1</v>
      </c>
      <c r="M52" s="124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  <c r="S52" s="18">
        <v>0</v>
      </c>
    </row>
    <row r="53" spans="1:19">
      <c r="A53" s="8" t="s">
        <v>95</v>
      </c>
      <c r="B53" s="199">
        <f>'[2]28'!B55</f>
        <v>75</v>
      </c>
      <c r="C53" s="200">
        <f>'[2]28'!C55</f>
        <v>0</v>
      </c>
      <c r="D53" s="200">
        <f>'[2]28'!D55</f>
        <v>0</v>
      </c>
      <c r="E53" s="200">
        <f>'[2]28'!E55</f>
        <v>0</v>
      </c>
      <c r="F53" s="15">
        <f t="shared" si="6"/>
        <v>75</v>
      </c>
      <c r="G53" s="199">
        <f>'[2]28'!H55</f>
        <v>32</v>
      </c>
      <c r="H53" s="200">
        <f>'[2]28'!I55</f>
        <v>0</v>
      </c>
      <c r="I53" s="200">
        <f>'[2]28'!J55</f>
        <v>0</v>
      </c>
      <c r="J53" s="200">
        <f>'[2]28'!K55</f>
        <v>0</v>
      </c>
      <c r="K53" s="15">
        <f t="shared" si="3"/>
        <v>32</v>
      </c>
      <c r="L53" s="18">
        <f>frq!C53</f>
        <v>1</v>
      </c>
      <c r="M53" s="124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  <c r="S53" s="18">
        <v>0</v>
      </c>
    </row>
    <row r="54" spans="1:19">
      <c r="A54" s="8" t="s">
        <v>96</v>
      </c>
      <c r="B54" s="199">
        <f>'[2]28'!B56</f>
        <v>75</v>
      </c>
      <c r="C54" s="200">
        <f>'[2]28'!C56</f>
        <v>0</v>
      </c>
      <c r="D54" s="200">
        <f>'[2]28'!D56</f>
        <v>0</v>
      </c>
      <c r="E54" s="200">
        <f>'[2]28'!E56</f>
        <v>0</v>
      </c>
      <c r="F54" s="15">
        <f t="shared" si="6"/>
        <v>75</v>
      </c>
      <c r="G54" s="199">
        <f>'[2]28'!H56</f>
        <v>32</v>
      </c>
      <c r="H54" s="200">
        <f>'[2]28'!I56</f>
        <v>0</v>
      </c>
      <c r="I54" s="200">
        <f>'[2]28'!J56</f>
        <v>0</v>
      </c>
      <c r="J54" s="200">
        <f>'[2]28'!K56</f>
        <v>0</v>
      </c>
      <c r="K54" s="15">
        <f t="shared" si="3"/>
        <v>32</v>
      </c>
      <c r="L54" s="18">
        <f>frq!C54</f>
        <v>1</v>
      </c>
      <c r="M54" s="124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  <c r="S54" s="18">
        <v>0</v>
      </c>
    </row>
    <row r="55" spans="1:19">
      <c r="A55" s="8" t="s">
        <v>97</v>
      </c>
      <c r="B55" s="199">
        <f>'[2]28'!B57</f>
        <v>75</v>
      </c>
      <c r="C55" s="200">
        <f>'[2]28'!C57</f>
        <v>0</v>
      </c>
      <c r="D55" s="200">
        <f>'[2]28'!D57</f>
        <v>0</v>
      </c>
      <c r="E55" s="200">
        <f>'[2]28'!E57</f>
        <v>0</v>
      </c>
      <c r="F55" s="15">
        <f t="shared" si="6"/>
        <v>75</v>
      </c>
      <c r="G55" s="199">
        <f>'[2]28'!H57</f>
        <v>32</v>
      </c>
      <c r="H55" s="200">
        <f>'[2]28'!I57</f>
        <v>0</v>
      </c>
      <c r="I55" s="200">
        <f>'[2]28'!J57</f>
        <v>0</v>
      </c>
      <c r="J55" s="200">
        <f>'[2]28'!K57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  <c r="S55" s="18">
        <v>0</v>
      </c>
    </row>
    <row r="56" spans="1:19">
      <c r="A56" s="8" t="s">
        <v>98</v>
      </c>
      <c r="B56" s="199">
        <f>'[2]28'!B58</f>
        <v>75</v>
      </c>
      <c r="C56" s="200">
        <f>'[2]28'!C58</f>
        <v>0</v>
      </c>
      <c r="D56" s="200">
        <f>'[2]28'!D58</f>
        <v>0</v>
      </c>
      <c r="E56" s="200">
        <f>'[2]28'!E58</f>
        <v>0</v>
      </c>
      <c r="F56" s="15">
        <f t="shared" si="6"/>
        <v>75</v>
      </c>
      <c r="G56" s="199">
        <f>'[2]28'!H58</f>
        <v>32</v>
      </c>
      <c r="H56" s="200">
        <f>'[2]28'!I58</f>
        <v>0</v>
      </c>
      <c r="I56" s="200">
        <f>'[2]28'!J58</f>
        <v>0</v>
      </c>
      <c r="J56" s="200">
        <f>'[2]28'!K58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  <c r="S56" s="18">
        <v>0</v>
      </c>
    </row>
    <row r="57" spans="1:19">
      <c r="A57" s="8" t="s">
        <v>99</v>
      </c>
      <c r="B57" s="199">
        <f>'[2]28'!B59</f>
        <v>75</v>
      </c>
      <c r="C57" s="200">
        <f>'[2]28'!C59</f>
        <v>0</v>
      </c>
      <c r="D57" s="200">
        <f>'[2]28'!D59</f>
        <v>0</v>
      </c>
      <c r="E57" s="200">
        <f>'[2]28'!E59</f>
        <v>0</v>
      </c>
      <c r="F57" s="15">
        <f t="shared" si="6"/>
        <v>75</v>
      </c>
      <c r="G57" s="199">
        <f>'[2]28'!H59</f>
        <v>32</v>
      </c>
      <c r="H57" s="200">
        <f>'[2]28'!I59</f>
        <v>0</v>
      </c>
      <c r="I57" s="200">
        <f>'[2]28'!J59</f>
        <v>0</v>
      </c>
      <c r="J57" s="200">
        <f>'[2]28'!K59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>
        <v>0</v>
      </c>
    </row>
    <row r="58" spans="1:19">
      <c r="A58" s="8" t="s">
        <v>100</v>
      </c>
      <c r="B58" s="199">
        <f>'[2]28'!B60</f>
        <v>75</v>
      </c>
      <c r="C58" s="200">
        <f>'[2]28'!C60</f>
        <v>0</v>
      </c>
      <c r="D58" s="200">
        <f>'[2]28'!D60</f>
        <v>0</v>
      </c>
      <c r="E58" s="200">
        <f>'[2]28'!E60</f>
        <v>0</v>
      </c>
      <c r="F58" s="15">
        <f t="shared" si="6"/>
        <v>75</v>
      </c>
      <c r="G58" s="199">
        <f>'[2]28'!H60</f>
        <v>32</v>
      </c>
      <c r="H58" s="200">
        <f>'[2]28'!I60</f>
        <v>0</v>
      </c>
      <c r="I58" s="200">
        <f>'[2]28'!J60</f>
        <v>0</v>
      </c>
      <c r="J58" s="200">
        <f>'[2]28'!K60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>
        <v>0</v>
      </c>
    </row>
    <row r="59" spans="1:19">
      <c r="A59" s="8" t="s">
        <v>101</v>
      </c>
      <c r="B59" s="199">
        <f>'[2]28'!B61</f>
        <v>75</v>
      </c>
      <c r="C59" s="200">
        <f>'[2]28'!C61</f>
        <v>0</v>
      </c>
      <c r="D59" s="200">
        <f>'[2]28'!D61</f>
        <v>0</v>
      </c>
      <c r="E59" s="200">
        <f>'[2]28'!E61</f>
        <v>0</v>
      </c>
      <c r="F59" s="15">
        <f t="shared" si="6"/>
        <v>75</v>
      </c>
      <c r="G59" s="199">
        <f>'[2]28'!H61</f>
        <v>31</v>
      </c>
      <c r="H59" s="200">
        <f>'[2]28'!I61</f>
        <v>0</v>
      </c>
      <c r="I59" s="200">
        <f>'[2]28'!J61</f>
        <v>0</v>
      </c>
      <c r="J59" s="200">
        <f>'[2]28'!K61</f>
        <v>0</v>
      </c>
      <c r="K59" s="15">
        <f t="shared" si="3"/>
        <v>31</v>
      </c>
      <c r="L59" s="18">
        <f>frq!C59</f>
        <v>1</v>
      </c>
      <c r="M59" s="124">
        <f t="shared" si="4"/>
        <v>30.3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30.3</v>
      </c>
      <c r="R59" s="18">
        <v>0.7</v>
      </c>
      <c r="S59" s="18">
        <v>0</v>
      </c>
    </row>
    <row r="60" spans="1:19">
      <c r="A60" s="8" t="s">
        <v>102</v>
      </c>
      <c r="B60" s="199">
        <f>'[2]28'!B62</f>
        <v>75</v>
      </c>
      <c r="C60" s="200">
        <f>'[2]28'!C62</f>
        <v>0</v>
      </c>
      <c r="D60" s="200">
        <f>'[2]28'!D62</f>
        <v>0</v>
      </c>
      <c r="E60" s="200">
        <f>'[2]28'!E62</f>
        <v>0</v>
      </c>
      <c r="F60" s="15">
        <f t="shared" si="6"/>
        <v>75</v>
      </c>
      <c r="G60" s="199">
        <f>'[2]28'!H62</f>
        <v>31</v>
      </c>
      <c r="H60" s="200">
        <f>'[2]28'!I62</f>
        <v>0</v>
      </c>
      <c r="I60" s="200">
        <f>'[2]28'!J62</f>
        <v>0</v>
      </c>
      <c r="J60" s="200">
        <f>'[2]28'!K62</f>
        <v>0</v>
      </c>
      <c r="K60" s="15">
        <f t="shared" si="3"/>
        <v>31</v>
      </c>
      <c r="L60" s="18">
        <f>frq!C60</f>
        <v>1</v>
      </c>
      <c r="M60" s="124">
        <f t="shared" si="4"/>
        <v>30.3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30.3</v>
      </c>
      <c r="R60" s="18">
        <v>0.7</v>
      </c>
      <c r="S60" s="18">
        <v>0</v>
      </c>
    </row>
    <row r="61" spans="1:19">
      <c r="A61" s="8" t="s">
        <v>103</v>
      </c>
      <c r="B61" s="199">
        <f>'[2]28'!B63</f>
        <v>75</v>
      </c>
      <c r="C61" s="200">
        <f>'[2]28'!C63</f>
        <v>0</v>
      </c>
      <c r="D61" s="200">
        <f>'[2]28'!D63</f>
        <v>0</v>
      </c>
      <c r="E61" s="200">
        <f>'[2]28'!E63</f>
        <v>0</v>
      </c>
      <c r="F61" s="15">
        <f t="shared" si="6"/>
        <v>75</v>
      </c>
      <c r="G61" s="199">
        <f>'[2]28'!H63</f>
        <v>31</v>
      </c>
      <c r="H61" s="200">
        <f>'[2]28'!I63</f>
        <v>0</v>
      </c>
      <c r="I61" s="200">
        <f>'[2]28'!J63</f>
        <v>0</v>
      </c>
      <c r="J61" s="200">
        <f>'[2]28'!K63</f>
        <v>0</v>
      </c>
      <c r="K61" s="15">
        <f t="shared" si="3"/>
        <v>31</v>
      </c>
      <c r="L61" s="18">
        <f>frq!C61</f>
        <v>1</v>
      </c>
      <c r="M61" s="124">
        <f t="shared" si="4"/>
        <v>30.3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30.3</v>
      </c>
      <c r="R61" s="18">
        <v>0.7</v>
      </c>
      <c r="S61" s="18">
        <v>0</v>
      </c>
    </row>
    <row r="62" spans="1:19">
      <c r="A62" s="8" t="s">
        <v>104</v>
      </c>
      <c r="B62" s="199">
        <f>'[2]28'!B64</f>
        <v>75</v>
      </c>
      <c r="C62" s="200">
        <f>'[2]28'!C64</f>
        <v>0</v>
      </c>
      <c r="D62" s="200">
        <f>'[2]28'!D64</f>
        <v>0</v>
      </c>
      <c r="E62" s="200">
        <f>'[2]28'!E64</f>
        <v>0</v>
      </c>
      <c r="F62" s="15">
        <f t="shared" si="6"/>
        <v>75</v>
      </c>
      <c r="G62" s="199">
        <f>'[2]28'!H64</f>
        <v>31</v>
      </c>
      <c r="H62" s="200">
        <f>'[2]28'!I64</f>
        <v>0</v>
      </c>
      <c r="I62" s="200">
        <f>'[2]28'!J64</f>
        <v>0</v>
      </c>
      <c r="J62" s="200">
        <f>'[2]28'!K64</f>
        <v>0</v>
      </c>
      <c r="K62" s="15">
        <f t="shared" si="3"/>
        <v>31</v>
      </c>
      <c r="L62" s="18">
        <f>frq!C62</f>
        <v>1</v>
      </c>
      <c r="M62" s="124">
        <f t="shared" si="4"/>
        <v>30.3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30.3</v>
      </c>
      <c r="R62" s="18">
        <v>0.7</v>
      </c>
      <c r="S62" s="18">
        <v>0</v>
      </c>
    </row>
    <row r="63" spans="1:19">
      <c r="A63" s="8" t="s">
        <v>105</v>
      </c>
      <c r="B63" s="199">
        <f>'[2]28'!B65</f>
        <v>75</v>
      </c>
      <c r="C63" s="200">
        <f>'[2]28'!C65</f>
        <v>0</v>
      </c>
      <c r="D63" s="200">
        <f>'[2]28'!D65</f>
        <v>0</v>
      </c>
      <c r="E63" s="200">
        <f>'[2]28'!E65</f>
        <v>0</v>
      </c>
      <c r="F63" s="15">
        <f t="shared" si="6"/>
        <v>75</v>
      </c>
      <c r="G63" s="199">
        <f>'[2]28'!H65</f>
        <v>31</v>
      </c>
      <c r="H63" s="200">
        <f>'[2]28'!I65</f>
        <v>0</v>
      </c>
      <c r="I63" s="200">
        <f>'[2]28'!J65</f>
        <v>0</v>
      </c>
      <c r="J63" s="200">
        <f>'[2]28'!K65</f>
        <v>0</v>
      </c>
      <c r="K63" s="15">
        <f t="shared" si="3"/>
        <v>31</v>
      </c>
      <c r="L63" s="18">
        <f>frq!C63</f>
        <v>1</v>
      </c>
      <c r="M63" s="124">
        <f t="shared" si="4"/>
        <v>30.3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30.3</v>
      </c>
      <c r="R63" s="18">
        <v>0.7</v>
      </c>
      <c r="S63" s="18">
        <v>0</v>
      </c>
    </row>
    <row r="64" spans="1:19">
      <c r="A64" s="8" t="s">
        <v>106</v>
      </c>
      <c r="B64" s="199">
        <f>'[2]28'!B66</f>
        <v>75</v>
      </c>
      <c r="C64" s="200">
        <f>'[2]28'!C66</f>
        <v>0</v>
      </c>
      <c r="D64" s="200">
        <f>'[2]28'!D66</f>
        <v>0</v>
      </c>
      <c r="E64" s="200">
        <f>'[2]28'!E66</f>
        <v>0</v>
      </c>
      <c r="F64" s="15">
        <f t="shared" si="6"/>
        <v>75</v>
      </c>
      <c r="G64" s="199">
        <f>'[2]28'!H66</f>
        <v>31</v>
      </c>
      <c r="H64" s="200">
        <f>'[2]28'!I66</f>
        <v>0</v>
      </c>
      <c r="I64" s="200">
        <f>'[2]28'!J66</f>
        <v>0</v>
      </c>
      <c r="J64" s="200">
        <f>'[2]28'!K66</f>
        <v>0</v>
      </c>
      <c r="K64" s="15">
        <f t="shared" si="3"/>
        <v>31</v>
      </c>
      <c r="L64" s="18">
        <f>frq!C64</f>
        <v>1</v>
      </c>
      <c r="M64" s="124">
        <f t="shared" si="4"/>
        <v>30.3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30.3</v>
      </c>
      <c r="R64" s="18">
        <v>0.7</v>
      </c>
      <c r="S64" s="18">
        <v>0</v>
      </c>
    </row>
    <row r="65" spans="1:19">
      <c r="A65" s="8" t="s">
        <v>107</v>
      </c>
      <c r="B65" s="199">
        <f>'[2]28'!B67</f>
        <v>75</v>
      </c>
      <c r="C65" s="200">
        <f>'[2]28'!C67</f>
        <v>0</v>
      </c>
      <c r="D65" s="200">
        <f>'[2]28'!D67</f>
        <v>0</v>
      </c>
      <c r="E65" s="200">
        <f>'[2]28'!E67</f>
        <v>0</v>
      </c>
      <c r="F65" s="15">
        <f t="shared" si="6"/>
        <v>75</v>
      </c>
      <c r="G65" s="199">
        <f>'[2]28'!H67</f>
        <v>31</v>
      </c>
      <c r="H65" s="200">
        <f>'[2]28'!I67</f>
        <v>0</v>
      </c>
      <c r="I65" s="200">
        <f>'[2]28'!J67</f>
        <v>0</v>
      </c>
      <c r="J65" s="200">
        <f>'[2]28'!K67</f>
        <v>0</v>
      </c>
      <c r="K65" s="15">
        <f t="shared" si="3"/>
        <v>31</v>
      </c>
      <c r="L65" s="18">
        <f>frq!C65</f>
        <v>1</v>
      </c>
      <c r="M65" s="124">
        <f t="shared" si="4"/>
        <v>30.3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30.3</v>
      </c>
      <c r="R65" s="18">
        <v>0.7</v>
      </c>
      <c r="S65" s="18">
        <v>0</v>
      </c>
    </row>
    <row r="66" spans="1:19">
      <c r="A66" s="8" t="s">
        <v>108</v>
      </c>
      <c r="B66" s="199">
        <f>'[2]28'!B68</f>
        <v>75</v>
      </c>
      <c r="C66" s="200">
        <f>'[2]28'!C68</f>
        <v>0</v>
      </c>
      <c r="D66" s="200">
        <f>'[2]28'!D68</f>
        <v>0</v>
      </c>
      <c r="E66" s="200">
        <f>'[2]28'!E68</f>
        <v>0</v>
      </c>
      <c r="F66" s="15">
        <f t="shared" si="6"/>
        <v>75</v>
      </c>
      <c r="G66" s="199">
        <f>'[2]28'!H68</f>
        <v>31</v>
      </c>
      <c r="H66" s="200">
        <f>'[2]28'!I68</f>
        <v>0</v>
      </c>
      <c r="I66" s="200">
        <f>'[2]28'!J68</f>
        <v>0</v>
      </c>
      <c r="J66" s="200">
        <f>'[2]28'!K68</f>
        <v>0</v>
      </c>
      <c r="K66" s="15">
        <f t="shared" si="3"/>
        <v>31</v>
      </c>
      <c r="L66" s="18">
        <f>frq!C66</f>
        <v>1</v>
      </c>
      <c r="M66" s="124">
        <f t="shared" si="4"/>
        <v>30.3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30.3</v>
      </c>
      <c r="R66" s="18">
        <v>0.7</v>
      </c>
      <c r="S66" s="18">
        <v>0</v>
      </c>
    </row>
    <row r="67" spans="1:19">
      <c r="A67" s="8" t="s">
        <v>109</v>
      </c>
      <c r="B67" s="199">
        <f>'[2]28'!B69</f>
        <v>75</v>
      </c>
      <c r="C67" s="200">
        <f>'[2]28'!C69</f>
        <v>0</v>
      </c>
      <c r="D67" s="200">
        <f>'[2]28'!D69</f>
        <v>0</v>
      </c>
      <c r="E67" s="200">
        <f>'[2]28'!E69</f>
        <v>0</v>
      </c>
      <c r="F67" s="15">
        <f t="shared" si="6"/>
        <v>75</v>
      </c>
      <c r="G67" s="199">
        <f>'[2]28'!H69</f>
        <v>31</v>
      </c>
      <c r="H67" s="200">
        <f>'[2]28'!I69</f>
        <v>0</v>
      </c>
      <c r="I67" s="200">
        <f>'[2]28'!J69</f>
        <v>0</v>
      </c>
      <c r="J67" s="200">
        <f>'[2]28'!K69</f>
        <v>0</v>
      </c>
      <c r="K67" s="15">
        <f t="shared" si="3"/>
        <v>31</v>
      </c>
      <c r="L67" s="18">
        <f>frq!C67</f>
        <v>1</v>
      </c>
      <c r="M67" s="124">
        <f t="shared" si="4"/>
        <v>30.3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30.3</v>
      </c>
      <c r="R67" s="18">
        <v>0.7</v>
      </c>
      <c r="S67" s="18">
        <v>0</v>
      </c>
    </row>
    <row r="68" spans="1:19">
      <c r="A68" s="8" t="s">
        <v>110</v>
      </c>
      <c r="B68" s="199">
        <f>'[2]28'!B70</f>
        <v>75</v>
      </c>
      <c r="C68" s="200">
        <f>'[2]28'!C70</f>
        <v>0</v>
      </c>
      <c r="D68" s="200">
        <f>'[2]28'!D70</f>
        <v>0</v>
      </c>
      <c r="E68" s="200">
        <f>'[2]28'!E70</f>
        <v>0</v>
      </c>
      <c r="F68" s="15">
        <f t="shared" si="6"/>
        <v>75</v>
      </c>
      <c r="G68" s="199">
        <f>'[2]28'!H70</f>
        <v>31</v>
      </c>
      <c r="H68" s="200">
        <f>'[2]28'!I70</f>
        <v>0</v>
      </c>
      <c r="I68" s="200">
        <f>'[2]28'!J70</f>
        <v>0</v>
      </c>
      <c r="J68" s="200">
        <f>'[2]28'!K70</f>
        <v>0</v>
      </c>
      <c r="K68" s="15">
        <f t="shared" ref="K68:K98" si="13">SUM(G68:J68)</f>
        <v>31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30.3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30.3</v>
      </c>
      <c r="R68" s="18">
        <v>0.7</v>
      </c>
      <c r="S68" s="18">
        <v>0</v>
      </c>
    </row>
    <row r="69" spans="1:19">
      <c r="A69" s="8" t="s">
        <v>111</v>
      </c>
      <c r="B69" s="199">
        <f>'[2]28'!B71</f>
        <v>75</v>
      </c>
      <c r="C69" s="200">
        <f>'[2]28'!C71</f>
        <v>0</v>
      </c>
      <c r="D69" s="200">
        <f>'[2]28'!D71</f>
        <v>0</v>
      </c>
      <c r="E69" s="200">
        <f>'[2]28'!E71</f>
        <v>0</v>
      </c>
      <c r="F69" s="15">
        <f t="shared" ref="F69:F98" si="16">SUM(B69:E69)</f>
        <v>75</v>
      </c>
      <c r="G69" s="199">
        <f>'[2]28'!H71</f>
        <v>31</v>
      </c>
      <c r="H69" s="200">
        <f>'[2]28'!I71</f>
        <v>0</v>
      </c>
      <c r="I69" s="200">
        <f>'[2]28'!J71</f>
        <v>0</v>
      </c>
      <c r="J69" s="200">
        <f>'[2]28'!K71</f>
        <v>0</v>
      </c>
      <c r="K69" s="15">
        <f t="shared" si="13"/>
        <v>31</v>
      </c>
      <c r="L69" s="18">
        <f>frq!C69</f>
        <v>1</v>
      </c>
      <c r="M69" s="124">
        <f t="shared" si="14"/>
        <v>30.3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30.3</v>
      </c>
      <c r="R69" s="18">
        <v>0.7</v>
      </c>
      <c r="S69" s="18">
        <v>0</v>
      </c>
    </row>
    <row r="70" spans="1:19">
      <c r="A70" s="8" t="s">
        <v>112</v>
      </c>
      <c r="B70" s="199">
        <f>'[2]28'!B72</f>
        <v>75</v>
      </c>
      <c r="C70" s="200">
        <f>'[2]28'!C72</f>
        <v>0</v>
      </c>
      <c r="D70" s="200">
        <f>'[2]28'!D72</f>
        <v>0</v>
      </c>
      <c r="E70" s="200">
        <f>'[2]28'!E72</f>
        <v>0</v>
      </c>
      <c r="F70" s="15">
        <f t="shared" si="16"/>
        <v>75</v>
      </c>
      <c r="G70" s="199">
        <f>'[2]28'!H72</f>
        <v>31</v>
      </c>
      <c r="H70" s="200">
        <f>'[2]28'!I72</f>
        <v>0</v>
      </c>
      <c r="I70" s="200">
        <f>'[2]28'!J72</f>
        <v>0</v>
      </c>
      <c r="J70" s="200">
        <f>'[2]28'!K72</f>
        <v>0</v>
      </c>
      <c r="K70" s="15">
        <f t="shared" si="13"/>
        <v>31</v>
      </c>
      <c r="L70" s="18">
        <f>frq!C70</f>
        <v>1</v>
      </c>
      <c r="M70" s="124">
        <f t="shared" si="14"/>
        <v>30.3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30.3</v>
      </c>
      <c r="R70" s="18">
        <v>0.7</v>
      </c>
      <c r="S70" s="18">
        <v>0</v>
      </c>
    </row>
    <row r="71" spans="1:19">
      <c r="A71" s="8" t="s">
        <v>113</v>
      </c>
      <c r="B71" s="199">
        <f>'[2]28'!B73</f>
        <v>75</v>
      </c>
      <c r="C71" s="200">
        <f>'[2]28'!C73</f>
        <v>0</v>
      </c>
      <c r="D71" s="200">
        <f>'[2]28'!D73</f>
        <v>0</v>
      </c>
      <c r="E71" s="200">
        <f>'[2]28'!E73</f>
        <v>0</v>
      </c>
      <c r="F71" s="15">
        <f t="shared" si="16"/>
        <v>75</v>
      </c>
      <c r="G71" s="199">
        <f>'[2]28'!H73</f>
        <v>32</v>
      </c>
      <c r="H71" s="200">
        <f>'[2]28'!I73</f>
        <v>0</v>
      </c>
      <c r="I71" s="200">
        <f>'[2]28'!J73</f>
        <v>0</v>
      </c>
      <c r="J71" s="200">
        <f>'[2]28'!K73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>
        <v>0</v>
      </c>
    </row>
    <row r="72" spans="1:19">
      <c r="A72" s="8" t="s">
        <v>114</v>
      </c>
      <c r="B72" s="199">
        <f>'[2]28'!B74</f>
        <v>75</v>
      </c>
      <c r="C72" s="200">
        <f>'[2]28'!C74</f>
        <v>0</v>
      </c>
      <c r="D72" s="200">
        <f>'[2]28'!D74</f>
        <v>0</v>
      </c>
      <c r="E72" s="200">
        <f>'[2]28'!E74</f>
        <v>0</v>
      </c>
      <c r="F72" s="15">
        <f t="shared" si="16"/>
        <v>75</v>
      </c>
      <c r="G72" s="199">
        <f>'[2]28'!H74</f>
        <v>32</v>
      </c>
      <c r="H72" s="200">
        <f>'[2]28'!I74</f>
        <v>0</v>
      </c>
      <c r="I72" s="200">
        <f>'[2]28'!J74</f>
        <v>0</v>
      </c>
      <c r="J72" s="200">
        <f>'[2]28'!K74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>
        <v>0</v>
      </c>
    </row>
    <row r="73" spans="1:19">
      <c r="A73" s="8" t="s">
        <v>115</v>
      </c>
      <c r="B73" s="199">
        <f>'[2]28'!B75</f>
        <v>75</v>
      </c>
      <c r="C73" s="200">
        <f>'[2]28'!C75</f>
        <v>0</v>
      </c>
      <c r="D73" s="200">
        <f>'[2]28'!D75</f>
        <v>0</v>
      </c>
      <c r="E73" s="200">
        <f>'[2]28'!E75</f>
        <v>0</v>
      </c>
      <c r="F73" s="15">
        <f t="shared" si="16"/>
        <v>75</v>
      </c>
      <c r="G73" s="199">
        <f>'[2]28'!H75</f>
        <v>32</v>
      </c>
      <c r="H73" s="200">
        <f>'[2]28'!I75</f>
        <v>0</v>
      </c>
      <c r="I73" s="200">
        <f>'[2]28'!J75</f>
        <v>0</v>
      </c>
      <c r="J73" s="200">
        <f>'[2]28'!K75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>
        <v>0</v>
      </c>
    </row>
    <row r="74" spans="1:19">
      <c r="A74" s="8" t="s">
        <v>116</v>
      </c>
      <c r="B74" s="199">
        <f>'[2]28'!B76</f>
        <v>75</v>
      </c>
      <c r="C74" s="200">
        <f>'[2]28'!C76</f>
        <v>0</v>
      </c>
      <c r="D74" s="200">
        <f>'[2]28'!D76</f>
        <v>0</v>
      </c>
      <c r="E74" s="200">
        <f>'[2]28'!E76</f>
        <v>0</v>
      </c>
      <c r="F74" s="15">
        <f t="shared" si="16"/>
        <v>75</v>
      </c>
      <c r="G74" s="199">
        <f>'[2]28'!H76</f>
        <v>32</v>
      </c>
      <c r="H74" s="200">
        <f>'[2]28'!I76</f>
        <v>0</v>
      </c>
      <c r="I74" s="200">
        <f>'[2]28'!J76</f>
        <v>0</v>
      </c>
      <c r="J74" s="200">
        <f>'[2]28'!K76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>
        <v>0</v>
      </c>
    </row>
    <row r="75" spans="1:19">
      <c r="A75" s="8" t="s">
        <v>117</v>
      </c>
      <c r="B75" s="199">
        <f>'[2]28'!B77</f>
        <v>75</v>
      </c>
      <c r="C75" s="200">
        <f>'[2]28'!C77</f>
        <v>0</v>
      </c>
      <c r="D75" s="200">
        <f>'[2]28'!D77</f>
        <v>0</v>
      </c>
      <c r="E75" s="200">
        <f>'[2]28'!E77</f>
        <v>0</v>
      </c>
      <c r="F75" s="15">
        <f t="shared" si="16"/>
        <v>75</v>
      </c>
      <c r="G75" s="199">
        <f>'[2]28'!H77</f>
        <v>32</v>
      </c>
      <c r="H75" s="200">
        <f>'[2]28'!I77</f>
        <v>0</v>
      </c>
      <c r="I75" s="200">
        <f>'[2]28'!J77</f>
        <v>0</v>
      </c>
      <c r="J75" s="200">
        <f>'[2]28'!K77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>
        <v>0</v>
      </c>
    </row>
    <row r="76" spans="1:19">
      <c r="A76" s="8" t="s">
        <v>118</v>
      </c>
      <c r="B76" s="199">
        <f>'[2]28'!B78</f>
        <v>75</v>
      </c>
      <c r="C76" s="200">
        <f>'[2]28'!C78</f>
        <v>0</v>
      </c>
      <c r="D76" s="200">
        <f>'[2]28'!D78</f>
        <v>0</v>
      </c>
      <c r="E76" s="200">
        <f>'[2]28'!E78</f>
        <v>0</v>
      </c>
      <c r="F76" s="15">
        <f t="shared" si="16"/>
        <v>75</v>
      </c>
      <c r="G76" s="199">
        <f>'[2]28'!H78</f>
        <v>32</v>
      </c>
      <c r="H76" s="200">
        <f>'[2]28'!I78</f>
        <v>0</v>
      </c>
      <c r="I76" s="200">
        <f>'[2]28'!J78</f>
        <v>0</v>
      </c>
      <c r="J76" s="200">
        <f>'[2]28'!K78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>
        <v>0</v>
      </c>
    </row>
    <row r="77" spans="1:19">
      <c r="A77" s="8" t="s">
        <v>119</v>
      </c>
      <c r="B77" s="199">
        <f>'[2]28'!B79</f>
        <v>75</v>
      </c>
      <c r="C77" s="200">
        <f>'[2]28'!C79</f>
        <v>0</v>
      </c>
      <c r="D77" s="200">
        <f>'[2]28'!D79</f>
        <v>0</v>
      </c>
      <c r="E77" s="200">
        <f>'[2]28'!E79</f>
        <v>0</v>
      </c>
      <c r="F77" s="15">
        <f t="shared" si="16"/>
        <v>75</v>
      </c>
      <c r="G77" s="199">
        <f>'[2]28'!H79</f>
        <v>33</v>
      </c>
      <c r="H77" s="200">
        <f>'[2]28'!I79</f>
        <v>0</v>
      </c>
      <c r="I77" s="200">
        <f>'[2]28'!J79</f>
        <v>0</v>
      </c>
      <c r="J77" s="200">
        <f>'[2]28'!K79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>
        <v>0</v>
      </c>
    </row>
    <row r="78" spans="1:19">
      <c r="A78" s="8" t="s">
        <v>120</v>
      </c>
      <c r="B78" s="199">
        <f>'[2]28'!B80</f>
        <v>75</v>
      </c>
      <c r="C78" s="200">
        <f>'[2]28'!C80</f>
        <v>0</v>
      </c>
      <c r="D78" s="200">
        <f>'[2]28'!D80</f>
        <v>0</v>
      </c>
      <c r="E78" s="200">
        <f>'[2]28'!E80</f>
        <v>0</v>
      </c>
      <c r="F78" s="15">
        <f t="shared" si="16"/>
        <v>75</v>
      </c>
      <c r="G78" s="199">
        <f>'[2]28'!H80</f>
        <v>33</v>
      </c>
      <c r="H78" s="200">
        <f>'[2]28'!I80</f>
        <v>0</v>
      </c>
      <c r="I78" s="200">
        <f>'[2]28'!J80</f>
        <v>0</v>
      </c>
      <c r="J78" s="200">
        <f>'[2]28'!K80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>
        <v>0</v>
      </c>
    </row>
    <row r="79" spans="1:19">
      <c r="A79" s="8" t="s">
        <v>121</v>
      </c>
      <c r="B79" s="199">
        <f>'[2]28'!B81</f>
        <v>75</v>
      </c>
      <c r="C79" s="200">
        <f>'[2]28'!C81</f>
        <v>0</v>
      </c>
      <c r="D79" s="200">
        <f>'[2]28'!D81</f>
        <v>0</v>
      </c>
      <c r="E79" s="200">
        <f>'[2]28'!E81</f>
        <v>0</v>
      </c>
      <c r="F79" s="15">
        <f t="shared" si="16"/>
        <v>75</v>
      </c>
      <c r="G79" s="199">
        <f>'[2]28'!H81</f>
        <v>33</v>
      </c>
      <c r="H79" s="200">
        <f>'[2]28'!I81</f>
        <v>0</v>
      </c>
      <c r="I79" s="200">
        <f>'[2]28'!J81</f>
        <v>0</v>
      </c>
      <c r="J79" s="200">
        <f>'[2]28'!K81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>
        <v>0</v>
      </c>
    </row>
    <row r="80" spans="1:19">
      <c r="A80" s="8" t="s">
        <v>122</v>
      </c>
      <c r="B80" s="199">
        <f>'[2]28'!B82</f>
        <v>75</v>
      </c>
      <c r="C80" s="200">
        <f>'[2]28'!C82</f>
        <v>0</v>
      </c>
      <c r="D80" s="200">
        <f>'[2]28'!D82</f>
        <v>0</v>
      </c>
      <c r="E80" s="200">
        <f>'[2]28'!E82</f>
        <v>0</v>
      </c>
      <c r="F80" s="15">
        <f t="shared" si="16"/>
        <v>75</v>
      </c>
      <c r="G80" s="199">
        <f>'[2]28'!H82</f>
        <v>33</v>
      </c>
      <c r="H80" s="200">
        <f>'[2]28'!I82</f>
        <v>0</v>
      </c>
      <c r="I80" s="200">
        <f>'[2]28'!J82</f>
        <v>0</v>
      </c>
      <c r="J80" s="200">
        <f>'[2]28'!K82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>
        <v>0</v>
      </c>
    </row>
    <row r="81" spans="1:19">
      <c r="A81" s="8" t="s">
        <v>123</v>
      </c>
      <c r="B81" s="199">
        <f>'[2]28'!B83</f>
        <v>75</v>
      </c>
      <c r="C81" s="200">
        <f>'[2]28'!C83</f>
        <v>0</v>
      </c>
      <c r="D81" s="200">
        <f>'[2]28'!D83</f>
        <v>0</v>
      </c>
      <c r="E81" s="200">
        <f>'[2]28'!E83</f>
        <v>0</v>
      </c>
      <c r="F81" s="15">
        <f t="shared" si="16"/>
        <v>75</v>
      </c>
      <c r="G81" s="199">
        <f>'[2]28'!H83</f>
        <v>33</v>
      </c>
      <c r="H81" s="200">
        <f>'[2]28'!I83</f>
        <v>0</v>
      </c>
      <c r="I81" s="200">
        <f>'[2]28'!J83</f>
        <v>0</v>
      </c>
      <c r="J81" s="200">
        <f>'[2]28'!K83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>
        <v>0</v>
      </c>
    </row>
    <row r="82" spans="1:19">
      <c r="A82" s="8" t="s">
        <v>124</v>
      </c>
      <c r="B82" s="199">
        <f>'[2]28'!B84</f>
        <v>75</v>
      </c>
      <c r="C82" s="200">
        <f>'[2]28'!C84</f>
        <v>0</v>
      </c>
      <c r="D82" s="200">
        <f>'[2]28'!D84</f>
        <v>0</v>
      </c>
      <c r="E82" s="200">
        <f>'[2]28'!E84</f>
        <v>0</v>
      </c>
      <c r="F82" s="15">
        <f t="shared" si="16"/>
        <v>75</v>
      </c>
      <c r="G82" s="199">
        <f>'[2]28'!H84</f>
        <v>34</v>
      </c>
      <c r="H82" s="200">
        <f>'[2]28'!I84</f>
        <v>0</v>
      </c>
      <c r="I82" s="200">
        <f>'[2]28'!J84</f>
        <v>0</v>
      </c>
      <c r="J82" s="200">
        <f>'[2]28'!K84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>
        <v>0</v>
      </c>
    </row>
    <row r="83" spans="1:19">
      <c r="A83" s="8" t="s">
        <v>125</v>
      </c>
      <c r="B83" s="199">
        <f>'[2]28'!B85</f>
        <v>75</v>
      </c>
      <c r="C83" s="200">
        <f>'[2]28'!C85</f>
        <v>0</v>
      </c>
      <c r="D83" s="200">
        <f>'[2]28'!D85</f>
        <v>0</v>
      </c>
      <c r="E83" s="200">
        <f>'[2]28'!E85</f>
        <v>0</v>
      </c>
      <c r="F83" s="15">
        <f t="shared" si="16"/>
        <v>75</v>
      </c>
      <c r="G83" s="199">
        <f>'[2]28'!H85</f>
        <v>34</v>
      </c>
      <c r="H83" s="200">
        <f>'[2]28'!I85</f>
        <v>0</v>
      </c>
      <c r="I83" s="200">
        <f>'[2]28'!J85</f>
        <v>0</v>
      </c>
      <c r="J83" s="200">
        <f>'[2]28'!K85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>
        <v>0</v>
      </c>
    </row>
    <row r="84" spans="1:19">
      <c r="A84" s="8" t="s">
        <v>126</v>
      </c>
      <c r="B84" s="199">
        <f>'[2]28'!B86</f>
        <v>75</v>
      </c>
      <c r="C84" s="200">
        <f>'[2]28'!C86</f>
        <v>0</v>
      </c>
      <c r="D84" s="200">
        <f>'[2]28'!D86</f>
        <v>0</v>
      </c>
      <c r="E84" s="200">
        <f>'[2]28'!E86</f>
        <v>0</v>
      </c>
      <c r="F84" s="15">
        <f t="shared" si="16"/>
        <v>75</v>
      </c>
      <c r="G84" s="199">
        <f>'[2]28'!H86</f>
        <v>34</v>
      </c>
      <c r="H84" s="200">
        <f>'[2]28'!I86</f>
        <v>0</v>
      </c>
      <c r="I84" s="200">
        <f>'[2]28'!J86</f>
        <v>0</v>
      </c>
      <c r="J84" s="200">
        <f>'[2]28'!K86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>
        <v>0</v>
      </c>
    </row>
    <row r="85" spans="1:19">
      <c r="A85" s="8" t="s">
        <v>127</v>
      </c>
      <c r="B85" s="199">
        <f>'[2]28'!B87</f>
        <v>75</v>
      </c>
      <c r="C85" s="200">
        <f>'[2]28'!C87</f>
        <v>0</v>
      </c>
      <c r="D85" s="200">
        <f>'[2]28'!D87</f>
        <v>0</v>
      </c>
      <c r="E85" s="200">
        <f>'[2]28'!E87</f>
        <v>0</v>
      </c>
      <c r="F85" s="15">
        <f t="shared" si="16"/>
        <v>75</v>
      </c>
      <c r="G85" s="199">
        <f>'[2]28'!H87</f>
        <v>34</v>
      </c>
      <c r="H85" s="200">
        <f>'[2]28'!I87</f>
        <v>0</v>
      </c>
      <c r="I85" s="200">
        <f>'[2]28'!J87</f>
        <v>0</v>
      </c>
      <c r="J85" s="200">
        <f>'[2]28'!K87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>
        <v>0</v>
      </c>
    </row>
    <row r="86" spans="1:19">
      <c r="A86" s="8" t="s">
        <v>128</v>
      </c>
      <c r="B86" s="199">
        <f>'[2]28'!B88</f>
        <v>75</v>
      </c>
      <c r="C86" s="200">
        <f>'[2]28'!C88</f>
        <v>0</v>
      </c>
      <c r="D86" s="200">
        <f>'[2]28'!D88</f>
        <v>0</v>
      </c>
      <c r="E86" s="200">
        <f>'[2]28'!E88</f>
        <v>0</v>
      </c>
      <c r="F86" s="15">
        <f t="shared" si="16"/>
        <v>75</v>
      </c>
      <c r="G86" s="199">
        <f>'[2]28'!H88</f>
        <v>34</v>
      </c>
      <c r="H86" s="200">
        <f>'[2]28'!I88</f>
        <v>0</v>
      </c>
      <c r="I86" s="200">
        <f>'[2]28'!J88</f>
        <v>0</v>
      </c>
      <c r="J86" s="200">
        <f>'[2]28'!K88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>
        <v>0</v>
      </c>
    </row>
    <row r="87" spans="1:19">
      <c r="A87" s="8" t="s">
        <v>129</v>
      </c>
      <c r="B87" s="199">
        <f>'[2]28'!B89</f>
        <v>75</v>
      </c>
      <c r="C87" s="200">
        <f>'[2]28'!C89</f>
        <v>0</v>
      </c>
      <c r="D87" s="200">
        <f>'[2]28'!D89</f>
        <v>0</v>
      </c>
      <c r="E87" s="200">
        <f>'[2]28'!E89</f>
        <v>0</v>
      </c>
      <c r="F87" s="15">
        <f t="shared" si="16"/>
        <v>75</v>
      </c>
      <c r="G87" s="199">
        <f>'[2]28'!H89</f>
        <v>34</v>
      </c>
      <c r="H87" s="200">
        <f>'[2]28'!I89</f>
        <v>0</v>
      </c>
      <c r="I87" s="200">
        <f>'[2]28'!J89</f>
        <v>0</v>
      </c>
      <c r="J87" s="200">
        <f>'[2]28'!K89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>
        <v>0</v>
      </c>
    </row>
    <row r="88" spans="1:19">
      <c r="A88" s="8" t="s">
        <v>130</v>
      </c>
      <c r="B88" s="199">
        <f>'[2]28'!B90</f>
        <v>75</v>
      </c>
      <c r="C88" s="200">
        <f>'[2]28'!C90</f>
        <v>0</v>
      </c>
      <c r="D88" s="200">
        <f>'[2]28'!D90</f>
        <v>0</v>
      </c>
      <c r="E88" s="200">
        <f>'[2]28'!E90</f>
        <v>0</v>
      </c>
      <c r="F88" s="15">
        <f t="shared" si="16"/>
        <v>75</v>
      </c>
      <c r="G88" s="199">
        <f>'[2]28'!H90</f>
        <v>34</v>
      </c>
      <c r="H88" s="200">
        <f>'[2]28'!I90</f>
        <v>0</v>
      </c>
      <c r="I88" s="200">
        <f>'[2]28'!J90</f>
        <v>0</v>
      </c>
      <c r="J88" s="200">
        <f>'[2]28'!K90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>
        <v>0</v>
      </c>
    </row>
    <row r="89" spans="1:19">
      <c r="A89" s="8" t="s">
        <v>131</v>
      </c>
      <c r="B89" s="199">
        <f>'[2]28'!B91</f>
        <v>75</v>
      </c>
      <c r="C89" s="200">
        <f>'[2]28'!C91</f>
        <v>0</v>
      </c>
      <c r="D89" s="200">
        <f>'[2]28'!D91</f>
        <v>0</v>
      </c>
      <c r="E89" s="200">
        <f>'[2]28'!E91</f>
        <v>0</v>
      </c>
      <c r="F89" s="15">
        <f t="shared" si="16"/>
        <v>75</v>
      </c>
      <c r="G89" s="199">
        <f>'[2]28'!H91</f>
        <v>34</v>
      </c>
      <c r="H89" s="200">
        <f>'[2]28'!I91</f>
        <v>0</v>
      </c>
      <c r="I89" s="200">
        <f>'[2]28'!J91</f>
        <v>0</v>
      </c>
      <c r="J89" s="200">
        <f>'[2]28'!K91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>
        <v>0</v>
      </c>
    </row>
    <row r="90" spans="1:19">
      <c r="A90" s="8" t="s">
        <v>132</v>
      </c>
      <c r="B90" s="199">
        <f>'[2]28'!B92</f>
        <v>75</v>
      </c>
      <c r="C90" s="200">
        <f>'[2]28'!C92</f>
        <v>0</v>
      </c>
      <c r="D90" s="200">
        <f>'[2]28'!D92</f>
        <v>0</v>
      </c>
      <c r="E90" s="200">
        <f>'[2]28'!E92</f>
        <v>0</v>
      </c>
      <c r="F90" s="15">
        <f t="shared" si="16"/>
        <v>75</v>
      </c>
      <c r="G90" s="199">
        <f>'[2]28'!H92</f>
        <v>34</v>
      </c>
      <c r="H90" s="200">
        <f>'[2]28'!I92</f>
        <v>0</v>
      </c>
      <c r="I90" s="200">
        <f>'[2]28'!J92</f>
        <v>0</v>
      </c>
      <c r="J90" s="200">
        <f>'[2]28'!K92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>
        <v>0</v>
      </c>
    </row>
    <row r="91" spans="1:19">
      <c r="A91" s="8" t="s">
        <v>133</v>
      </c>
      <c r="B91" s="199">
        <f>'[2]28'!B93</f>
        <v>75</v>
      </c>
      <c r="C91" s="200">
        <f>'[2]28'!C93</f>
        <v>0</v>
      </c>
      <c r="D91" s="200">
        <f>'[2]28'!D93</f>
        <v>0</v>
      </c>
      <c r="E91" s="200">
        <f>'[2]28'!E93</f>
        <v>0</v>
      </c>
      <c r="F91" s="15">
        <f t="shared" si="16"/>
        <v>75</v>
      </c>
      <c r="G91" s="199">
        <f>'[2]28'!H93</f>
        <v>34</v>
      </c>
      <c r="H91" s="200">
        <f>'[2]28'!I93</f>
        <v>0</v>
      </c>
      <c r="I91" s="200">
        <f>'[2]28'!J93</f>
        <v>0</v>
      </c>
      <c r="J91" s="200">
        <f>'[2]28'!K93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>
        <v>0</v>
      </c>
    </row>
    <row r="92" spans="1:19">
      <c r="A92" s="8" t="s">
        <v>134</v>
      </c>
      <c r="B92" s="199">
        <f>'[2]28'!B94</f>
        <v>75</v>
      </c>
      <c r="C92" s="200">
        <f>'[2]28'!C94</f>
        <v>0</v>
      </c>
      <c r="D92" s="200">
        <f>'[2]28'!D94</f>
        <v>0</v>
      </c>
      <c r="E92" s="200">
        <f>'[2]28'!E94</f>
        <v>0</v>
      </c>
      <c r="F92" s="15">
        <f t="shared" si="16"/>
        <v>75</v>
      </c>
      <c r="G92" s="199">
        <f>'[2]28'!H94</f>
        <v>35</v>
      </c>
      <c r="H92" s="200">
        <f>'[2]28'!I94</f>
        <v>0</v>
      </c>
      <c r="I92" s="200">
        <f>'[2]28'!J94</f>
        <v>0</v>
      </c>
      <c r="J92" s="200">
        <f>'[2]28'!K94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0</v>
      </c>
    </row>
    <row r="93" spans="1:19">
      <c r="A93" s="8" t="s">
        <v>135</v>
      </c>
      <c r="B93" s="199">
        <f>'[2]28'!B95</f>
        <v>75</v>
      </c>
      <c r="C93" s="200">
        <f>'[2]28'!C95</f>
        <v>0</v>
      </c>
      <c r="D93" s="200">
        <f>'[2]28'!D95</f>
        <v>0</v>
      </c>
      <c r="E93" s="200">
        <f>'[2]28'!E95</f>
        <v>0</v>
      </c>
      <c r="F93" s="15">
        <f t="shared" si="16"/>
        <v>75</v>
      </c>
      <c r="G93" s="199">
        <f>'[2]28'!H95</f>
        <v>35</v>
      </c>
      <c r="H93" s="200">
        <f>'[2]28'!I95</f>
        <v>0</v>
      </c>
      <c r="I93" s="200">
        <f>'[2]28'!J95</f>
        <v>0</v>
      </c>
      <c r="J93" s="200">
        <f>'[2]28'!K95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0</v>
      </c>
    </row>
    <row r="94" spans="1:19">
      <c r="A94" s="8" t="s">
        <v>136</v>
      </c>
      <c r="B94" s="199">
        <f>'[2]28'!B96</f>
        <v>75</v>
      </c>
      <c r="C94" s="200">
        <f>'[2]28'!C96</f>
        <v>0</v>
      </c>
      <c r="D94" s="200">
        <f>'[2]28'!D96</f>
        <v>0</v>
      </c>
      <c r="E94" s="200">
        <f>'[2]28'!E96</f>
        <v>0</v>
      </c>
      <c r="F94" s="15">
        <f t="shared" si="16"/>
        <v>75</v>
      </c>
      <c r="G94" s="199">
        <f>'[2]28'!H96</f>
        <v>35</v>
      </c>
      <c r="H94" s="200">
        <f>'[2]28'!I96</f>
        <v>0</v>
      </c>
      <c r="I94" s="200">
        <f>'[2]28'!J96</f>
        <v>0</v>
      </c>
      <c r="J94" s="200">
        <f>'[2]28'!K96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0</v>
      </c>
    </row>
    <row r="95" spans="1:19">
      <c r="A95" s="8" t="s">
        <v>137</v>
      </c>
      <c r="B95" s="199">
        <f>'[2]28'!B97</f>
        <v>75</v>
      </c>
      <c r="C95" s="200">
        <f>'[2]28'!C97</f>
        <v>0</v>
      </c>
      <c r="D95" s="200">
        <f>'[2]28'!D97</f>
        <v>0</v>
      </c>
      <c r="E95" s="200">
        <f>'[2]28'!E97</f>
        <v>0</v>
      </c>
      <c r="F95" s="15">
        <f t="shared" si="16"/>
        <v>75</v>
      </c>
      <c r="G95" s="199">
        <f>'[2]28'!H97</f>
        <v>35</v>
      </c>
      <c r="H95" s="200">
        <f>'[2]28'!I97</f>
        <v>0</v>
      </c>
      <c r="I95" s="200">
        <f>'[2]28'!J97</f>
        <v>0</v>
      </c>
      <c r="J95" s="200">
        <f>'[2]28'!K97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0</v>
      </c>
    </row>
    <row r="96" spans="1:19">
      <c r="A96" s="8" t="s">
        <v>138</v>
      </c>
      <c r="B96" s="199">
        <f>'[2]28'!B98</f>
        <v>75</v>
      </c>
      <c r="C96" s="200">
        <f>'[2]28'!C98</f>
        <v>0</v>
      </c>
      <c r="D96" s="200">
        <f>'[2]28'!D98</f>
        <v>0</v>
      </c>
      <c r="E96" s="200">
        <f>'[2]28'!E98</f>
        <v>0</v>
      </c>
      <c r="F96" s="15">
        <f t="shared" si="16"/>
        <v>75</v>
      </c>
      <c r="G96" s="199">
        <f>'[2]28'!H98</f>
        <v>35</v>
      </c>
      <c r="H96" s="200">
        <f>'[2]28'!I98</f>
        <v>0</v>
      </c>
      <c r="I96" s="200">
        <f>'[2]28'!J98</f>
        <v>0</v>
      </c>
      <c r="J96" s="200">
        <f>'[2]28'!K98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0</v>
      </c>
    </row>
    <row r="97" spans="1:19">
      <c r="A97" s="8" t="s">
        <v>139</v>
      </c>
      <c r="B97" s="199">
        <f>'[2]28'!B99</f>
        <v>75</v>
      </c>
      <c r="C97" s="200">
        <f>'[2]28'!C99</f>
        <v>0</v>
      </c>
      <c r="D97" s="200">
        <f>'[2]28'!D99</f>
        <v>0</v>
      </c>
      <c r="E97" s="200">
        <f>'[2]28'!E99</f>
        <v>0</v>
      </c>
      <c r="F97" s="15">
        <f t="shared" si="16"/>
        <v>75</v>
      </c>
      <c r="G97" s="199">
        <f>'[2]28'!H99</f>
        <v>35</v>
      </c>
      <c r="H97" s="200">
        <f>'[2]28'!I99</f>
        <v>0</v>
      </c>
      <c r="I97" s="200">
        <f>'[2]28'!J99</f>
        <v>0</v>
      </c>
      <c r="J97" s="200">
        <f>'[2]28'!K99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0</v>
      </c>
    </row>
    <row r="98" spans="1:19" ht="15.75" thickBot="1">
      <c r="A98" s="8" t="s">
        <v>140</v>
      </c>
      <c r="B98" s="199">
        <f>'[2]28'!B100</f>
        <v>75</v>
      </c>
      <c r="C98" s="200">
        <f>'[2]28'!C100</f>
        <v>0</v>
      </c>
      <c r="D98" s="200">
        <f>'[2]28'!D100</f>
        <v>0</v>
      </c>
      <c r="E98" s="200">
        <f>'[2]28'!E100</f>
        <v>0</v>
      </c>
      <c r="F98" s="15">
        <f t="shared" si="16"/>
        <v>75</v>
      </c>
      <c r="G98" s="199">
        <f>'[2]28'!H100</f>
        <v>36</v>
      </c>
      <c r="H98" s="200">
        <f>'[2]28'!I100</f>
        <v>0</v>
      </c>
      <c r="I98" s="200">
        <f>'[2]28'!J100</f>
        <v>0</v>
      </c>
      <c r="J98" s="200">
        <f>'[2]28'!K100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>
        <v>0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0.81483500000000009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0.81483500000000009</v>
      </c>
      <c r="L99" s="127">
        <f t="shared" si="17"/>
        <v>2.4E-2</v>
      </c>
      <c r="M99" s="127">
        <f t="shared" si="17"/>
        <v>0.80253499999999978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0.80253499999999978</v>
      </c>
      <c r="R99" s="128">
        <f t="shared" si="17"/>
        <v>1.2299999999999997E-2</v>
      </c>
      <c r="S99" s="128">
        <f t="shared" si="17"/>
        <v>2.0669999999999997E-2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900</v>
      </c>
      <c r="G3" s="16">
        <f>'[3]28'!G5</f>
        <v>0</v>
      </c>
      <c r="H3" s="17">
        <f>SUM(B3:G3)</f>
        <v>1220</v>
      </c>
      <c r="I3" s="15">
        <f>'[3]28'!J5</f>
        <v>320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280</v>
      </c>
      <c r="N3" s="16">
        <f>'[3]28'!O5</f>
        <v>0</v>
      </c>
      <c r="O3" s="17">
        <f>SUM(I3:N3)</f>
        <v>600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280</v>
      </c>
      <c r="V3" s="16">
        <f t="shared" si="0"/>
        <v>0</v>
      </c>
      <c r="W3" s="17">
        <f>SUM(Q3:V3)</f>
        <v>600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280</v>
      </c>
      <c r="AQ3" s="8">
        <f t="shared" si="3"/>
        <v>0</v>
      </c>
      <c r="AR3" s="8">
        <f>SUM(AL3:AQ3)</f>
        <v>536</v>
      </c>
      <c r="AT3" s="8">
        <v>30.92</v>
      </c>
      <c r="AU3" s="8">
        <v>30.92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30.92</v>
      </c>
      <c r="BM3" s="8">
        <f>AU3</f>
        <v>30.92</v>
      </c>
      <c r="BN3" s="8">
        <f>BC3</f>
        <v>32</v>
      </c>
      <c r="BO3" s="8">
        <f>BJ3</f>
        <v>32</v>
      </c>
      <c r="BP3" s="138">
        <f>BL3-BN3</f>
        <v>-1.0799999999999983</v>
      </c>
      <c r="BQ3" s="138">
        <f>BM3-BO3</f>
        <v>-1.0799999999999983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900</v>
      </c>
      <c r="G4" s="16">
        <f>'[3]28'!G6</f>
        <v>0</v>
      </c>
      <c r="H4" s="17">
        <f>SUM(B4:G4)</f>
        <v>1220</v>
      </c>
      <c r="I4" s="15">
        <f>'[3]28'!J6</f>
        <v>320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280</v>
      </c>
      <c r="N4" s="16">
        <f>'[3]28'!O6</f>
        <v>0</v>
      </c>
      <c r="O4" s="17">
        <f>SUM(I4:N4)</f>
        <v>600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280</v>
      </c>
      <c r="V4" s="16">
        <f>IF($P4=1,N4,IF(AND($P4=0.985,N4&gt;0.985*G4),G4*0.985,IF(AND($P4=0.965,N4&gt;0.965*G4),0.965*G4,N4)))</f>
        <v>0</v>
      </c>
      <c r="W4" s="17">
        <f>SUM(Q4:V4)</f>
        <v>600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280</v>
      </c>
      <c r="AQ4" s="8">
        <f t="shared" si="3"/>
        <v>0</v>
      </c>
      <c r="AR4" s="8">
        <f t="shared" ref="AR4:AR67" si="18">SUM(AL4:AQ4)</f>
        <v>536</v>
      </c>
      <c r="AT4" s="8">
        <v>30.92</v>
      </c>
      <c r="AU4" s="8">
        <v>30.92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30.92</v>
      </c>
      <c r="BM4" s="8">
        <f t="shared" ref="BM4:BM67" si="22">AU4</f>
        <v>30.92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-1.0799999999999983</v>
      </c>
      <c r="BQ4" s="138">
        <f t="shared" ref="BQ4:BQ67" si="26">BM4-BO4</f>
        <v>-1.0799999999999983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900</v>
      </c>
      <c r="G5" s="16">
        <f>'[3]28'!G7</f>
        <v>0</v>
      </c>
      <c r="H5" s="17">
        <f t="shared" ref="H5:H68" si="27">SUM(B5:G5)</f>
        <v>1220</v>
      </c>
      <c r="I5" s="15">
        <f>'[3]28'!J7</f>
        <v>320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260</v>
      </c>
      <c r="N5" s="16">
        <f>'[3]28'!O7</f>
        <v>0</v>
      </c>
      <c r="O5" s="17">
        <f t="shared" ref="O5:O68" si="28">SUM(I5:N5)</f>
        <v>580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260</v>
      </c>
      <c r="V5" s="16">
        <f t="shared" si="0"/>
        <v>0</v>
      </c>
      <c r="W5" s="17">
        <f t="shared" ref="W5:W68" si="30">SUM(Q5:V5)</f>
        <v>580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260</v>
      </c>
      <c r="AQ5" s="8">
        <f t="shared" si="3"/>
        <v>0</v>
      </c>
      <c r="AR5" s="8">
        <f t="shared" si="18"/>
        <v>516</v>
      </c>
      <c r="AT5" s="8">
        <v>30.92</v>
      </c>
      <c r="AU5" s="8">
        <v>30.92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30.92</v>
      </c>
      <c r="BM5" s="8">
        <f t="shared" si="22"/>
        <v>30.92</v>
      </c>
      <c r="BN5" s="8">
        <f t="shared" si="23"/>
        <v>32</v>
      </c>
      <c r="BO5" s="8">
        <f t="shared" si="24"/>
        <v>32</v>
      </c>
      <c r="BP5" s="138">
        <f t="shared" si="25"/>
        <v>-1.0799999999999983</v>
      </c>
      <c r="BQ5" s="138">
        <f t="shared" si="26"/>
        <v>-1.0799999999999983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900</v>
      </c>
      <c r="G6" s="16">
        <f>'[3]28'!G8</f>
        <v>0</v>
      </c>
      <c r="H6" s="17">
        <f t="shared" si="27"/>
        <v>1220</v>
      </c>
      <c r="I6" s="15">
        <f>'[3]28'!J8</f>
        <v>320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253</v>
      </c>
      <c r="N6" s="16">
        <f>'[3]28'!O8</f>
        <v>0</v>
      </c>
      <c r="O6" s="17">
        <f t="shared" si="28"/>
        <v>573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253</v>
      </c>
      <c r="V6" s="16">
        <f t="shared" si="0"/>
        <v>0</v>
      </c>
      <c r="W6" s="17">
        <f t="shared" si="30"/>
        <v>573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253</v>
      </c>
      <c r="AQ6" s="8">
        <f t="shared" si="3"/>
        <v>0</v>
      </c>
      <c r="AR6" s="8">
        <f t="shared" si="18"/>
        <v>509</v>
      </c>
      <c r="AT6" s="8">
        <v>30.92</v>
      </c>
      <c r="AU6" s="8">
        <v>30.92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30.92</v>
      </c>
      <c r="BM6" s="8">
        <f t="shared" si="22"/>
        <v>30.92</v>
      </c>
      <c r="BN6" s="8">
        <f t="shared" si="23"/>
        <v>32</v>
      </c>
      <c r="BO6" s="8">
        <f t="shared" si="24"/>
        <v>32</v>
      </c>
      <c r="BP6" s="138">
        <f t="shared" si="25"/>
        <v>-1.0799999999999983</v>
      </c>
      <c r="BQ6" s="138">
        <f t="shared" si="26"/>
        <v>-1.0799999999999983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900</v>
      </c>
      <c r="G7" s="16">
        <f>'[3]28'!G9</f>
        <v>0</v>
      </c>
      <c r="H7" s="17">
        <f t="shared" si="27"/>
        <v>1220</v>
      </c>
      <c r="I7" s="15">
        <f>'[3]28'!J9</f>
        <v>320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223</v>
      </c>
      <c r="N7" s="16">
        <f>'[3]28'!O9</f>
        <v>0</v>
      </c>
      <c r="O7" s="17">
        <f t="shared" si="28"/>
        <v>543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223</v>
      </c>
      <c r="V7" s="16">
        <f t="shared" si="0"/>
        <v>0</v>
      </c>
      <c r="W7" s="17">
        <f t="shared" si="30"/>
        <v>543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223</v>
      </c>
      <c r="AQ7" s="8">
        <f t="shared" si="3"/>
        <v>0</v>
      </c>
      <c r="AR7" s="8">
        <f t="shared" si="18"/>
        <v>479</v>
      </c>
      <c r="AT7" s="8">
        <v>30.92</v>
      </c>
      <c r="AU7" s="8">
        <v>30.92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30.92</v>
      </c>
      <c r="BM7" s="8">
        <f t="shared" si="22"/>
        <v>30.92</v>
      </c>
      <c r="BN7" s="8">
        <f t="shared" si="23"/>
        <v>32</v>
      </c>
      <c r="BO7" s="8">
        <f t="shared" si="24"/>
        <v>32</v>
      </c>
      <c r="BP7" s="138">
        <f t="shared" si="25"/>
        <v>-1.0799999999999983</v>
      </c>
      <c r="BQ7" s="138">
        <f t="shared" si="26"/>
        <v>-1.0799999999999983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900</v>
      </c>
      <c r="G8" s="16">
        <f>'[3]28'!G10</f>
        <v>0</v>
      </c>
      <c r="H8" s="17">
        <f t="shared" si="27"/>
        <v>1220</v>
      </c>
      <c r="I8" s="15">
        <f>'[3]28'!J10</f>
        <v>320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223</v>
      </c>
      <c r="N8" s="16">
        <f>'[3]28'!O10</f>
        <v>0</v>
      </c>
      <c r="O8" s="17">
        <f t="shared" si="28"/>
        <v>543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223</v>
      </c>
      <c r="V8" s="16">
        <f t="shared" si="0"/>
        <v>0</v>
      </c>
      <c r="W8" s="17">
        <f t="shared" si="30"/>
        <v>543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223</v>
      </c>
      <c r="AQ8" s="8">
        <f t="shared" si="3"/>
        <v>0</v>
      </c>
      <c r="AR8" s="8">
        <f t="shared" si="18"/>
        <v>479</v>
      </c>
      <c r="AT8" s="8">
        <v>30.92</v>
      </c>
      <c r="AU8" s="8">
        <v>30.92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30.92</v>
      </c>
      <c r="BM8" s="8">
        <f t="shared" si="22"/>
        <v>30.92</v>
      </c>
      <c r="BN8" s="8">
        <f t="shared" si="23"/>
        <v>32</v>
      </c>
      <c r="BO8" s="8">
        <f t="shared" si="24"/>
        <v>32</v>
      </c>
      <c r="BP8" s="138">
        <f t="shared" si="25"/>
        <v>-1.0799999999999983</v>
      </c>
      <c r="BQ8" s="138">
        <f t="shared" si="26"/>
        <v>-1.0799999999999983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900</v>
      </c>
      <c r="G9" s="16">
        <f>'[3]28'!G11</f>
        <v>0</v>
      </c>
      <c r="H9" s="17">
        <f t="shared" si="27"/>
        <v>1220</v>
      </c>
      <c r="I9" s="15">
        <f>'[3]28'!J11</f>
        <v>320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223</v>
      </c>
      <c r="N9" s="16">
        <f>'[3]28'!O11</f>
        <v>0</v>
      </c>
      <c r="O9" s="17">
        <f t="shared" si="28"/>
        <v>543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223</v>
      </c>
      <c r="V9" s="16">
        <f t="shared" si="0"/>
        <v>0</v>
      </c>
      <c r="W9" s="17">
        <f t="shared" si="30"/>
        <v>543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223</v>
      </c>
      <c r="AQ9" s="8">
        <f t="shared" si="3"/>
        <v>0</v>
      </c>
      <c r="AR9" s="8">
        <f t="shared" si="18"/>
        <v>479</v>
      </c>
      <c r="AT9" s="8">
        <v>30.92</v>
      </c>
      <c r="AU9" s="8">
        <v>30.92</v>
      </c>
      <c r="AV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30.92</v>
      </c>
      <c r="BM9" s="8">
        <f t="shared" si="22"/>
        <v>30.92</v>
      </c>
      <c r="BN9" s="8">
        <f t="shared" si="23"/>
        <v>32</v>
      </c>
      <c r="BO9" s="8">
        <f t="shared" si="24"/>
        <v>32</v>
      </c>
      <c r="BP9" s="138">
        <f t="shared" si="25"/>
        <v>-1.0799999999999983</v>
      </c>
      <c r="BQ9" s="138">
        <f t="shared" si="26"/>
        <v>-1.0799999999999983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900</v>
      </c>
      <c r="G10" s="16">
        <f>'[3]28'!G12</f>
        <v>0</v>
      </c>
      <c r="H10" s="17">
        <f t="shared" si="27"/>
        <v>1220</v>
      </c>
      <c r="I10" s="15">
        <f>'[3]28'!J12</f>
        <v>320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223</v>
      </c>
      <c r="N10" s="16">
        <f>'[3]28'!O12</f>
        <v>0</v>
      </c>
      <c r="O10" s="17">
        <f t="shared" si="28"/>
        <v>543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223</v>
      </c>
      <c r="V10" s="16">
        <f t="shared" si="0"/>
        <v>0</v>
      </c>
      <c r="W10" s="17">
        <f t="shared" si="30"/>
        <v>543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223</v>
      </c>
      <c r="AQ10" s="8">
        <f t="shared" si="3"/>
        <v>0</v>
      </c>
      <c r="AR10" s="8">
        <f t="shared" si="18"/>
        <v>479</v>
      </c>
      <c r="AT10" s="8">
        <v>30.92</v>
      </c>
      <c r="AU10" s="8">
        <v>30.92</v>
      </c>
      <c r="AV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30.92</v>
      </c>
      <c r="BM10" s="8">
        <f t="shared" si="22"/>
        <v>30.92</v>
      </c>
      <c r="BN10" s="8">
        <f t="shared" si="23"/>
        <v>32</v>
      </c>
      <c r="BO10" s="8">
        <f t="shared" si="24"/>
        <v>32</v>
      </c>
      <c r="BP10" s="138">
        <f t="shared" si="25"/>
        <v>-1.0799999999999983</v>
      </c>
      <c r="BQ10" s="138">
        <f t="shared" si="26"/>
        <v>-1.0799999999999983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900</v>
      </c>
      <c r="G11" s="16">
        <f>'[3]28'!G13</f>
        <v>0</v>
      </c>
      <c r="H11" s="17">
        <f t="shared" si="27"/>
        <v>1220</v>
      </c>
      <c r="I11" s="15">
        <f>'[3]28'!J13</f>
        <v>320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223</v>
      </c>
      <c r="N11" s="16">
        <f>'[3]28'!O13</f>
        <v>0</v>
      </c>
      <c r="O11" s="17">
        <f t="shared" si="28"/>
        <v>543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223</v>
      </c>
      <c r="V11" s="16">
        <f t="shared" si="0"/>
        <v>0</v>
      </c>
      <c r="W11" s="17">
        <f t="shared" si="30"/>
        <v>543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223</v>
      </c>
      <c r="AQ11" s="8">
        <f t="shared" si="3"/>
        <v>0</v>
      </c>
      <c r="AR11" s="8">
        <f t="shared" si="18"/>
        <v>479</v>
      </c>
      <c r="AT11" s="8">
        <v>30.92</v>
      </c>
      <c r="AU11" s="8">
        <v>30.92</v>
      </c>
      <c r="AV11" s="8">
        <v>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30.92</v>
      </c>
      <c r="BM11" s="8">
        <f t="shared" si="22"/>
        <v>30.92</v>
      </c>
      <c r="BN11" s="8">
        <f t="shared" si="23"/>
        <v>32</v>
      </c>
      <c r="BO11" s="8">
        <f t="shared" si="24"/>
        <v>32</v>
      </c>
      <c r="BP11" s="138">
        <f t="shared" si="25"/>
        <v>-1.0799999999999983</v>
      </c>
      <c r="BQ11" s="138">
        <f t="shared" si="26"/>
        <v>-1.0799999999999983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900</v>
      </c>
      <c r="G12" s="16">
        <f>'[3]28'!G14</f>
        <v>0</v>
      </c>
      <c r="H12" s="17">
        <f t="shared" si="27"/>
        <v>1220</v>
      </c>
      <c r="I12" s="15">
        <f>'[3]28'!J14</f>
        <v>320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223</v>
      </c>
      <c r="N12" s="16">
        <f>'[3]28'!O14</f>
        <v>0</v>
      </c>
      <c r="O12" s="17">
        <f t="shared" si="28"/>
        <v>543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223</v>
      </c>
      <c r="V12" s="16">
        <f t="shared" si="0"/>
        <v>0</v>
      </c>
      <c r="W12" s="17">
        <f t="shared" si="30"/>
        <v>543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223</v>
      </c>
      <c r="AQ12" s="8">
        <f t="shared" si="3"/>
        <v>0</v>
      </c>
      <c r="AR12" s="8">
        <f t="shared" si="18"/>
        <v>479</v>
      </c>
      <c r="AT12" s="8">
        <v>30.92</v>
      </c>
      <c r="AU12" s="8">
        <v>30.92</v>
      </c>
      <c r="AV12" s="8">
        <v>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30.92</v>
      </c>
      <c r="BM12" s="8">
        <f t="shared" si="22"/>
        <v>30.92</v>
      </c>
      <c r="BN12" s="8">
        <f t="shared" si="23"/>
        <v>32</v>
      </c>
      <c r="BO12" s="8">
        <f t="shared" si="24"/>
        <v>32</v>
      </c>
      <c r="BP12" s="138">
        <f t="shared" si="25"/>
        <v>-1.0799999999999983</v>
      </c>
      <c r="BQ12" s="138">
        <f t="shared" si="26"/>
        <v>-1.0799999999999983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900</v>
      </c>
      <c r="G13" s="16">
        <f>'[3]28'!G15</f>
        <v>0</v>
      </c>
      <c r="H13" s="17">
        <f t="shared" si="27"/>
        <v>1220</v>
      </c>
      <c r="I13" s="15">
        <f>'[3]28'!J15</f>
        <v>320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153</v>
      </c>
      <c r="N13" s="16">
        <f>'[3]28'!O15</f>
        <v>0</v>
      </c>
      <c r="O13" s="17">
        <f t="shared" si="28"/>
        <v>473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153</v>
      </c>
      <c r="V13" s="16">
        <f t="shared" si="0"/>
        <v>0</v>
      </c>
      <c r="W13" s="17">
        <f t="shared" si="30"/>
        <v>473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153</v>
      </c>
      <c r="AQ13" s="8">
        <f t="shared" si="3"/>
        <v>0</v>
      </c>
      <c r="AR13" s="8">
        <f t="shared" si="18"/>
        <v>409</v>
      </c>
      <c r="AT13" s="8">
        <v>30.92</v>
      </c>
      <c r="AU13" s="8">
        <v>30.92</v>
      </c>
      <c r="AV13" s="8">
        <v>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30.92</v>
      </c>
      <c r="BM13" s="8">
        <f t="shared" si="22"/>
        <v>30.92</v>
      </c>
      <c r="BN13" s="8">
        <f t="shared" si="23"/>
        <v>32</v>
      </c>
      <c r="BO13" s="8">
        <f t="shared" si="24"/>
        <v>32</v>
      </c>
      <c r="BP13" s="138">
        <f t="shared" si="25"/>
        <v>-1.0799999999999983</v>
      </c>
      <c r="BQ13" s="138">
        <f t="shared" si="26"/>
        <v>-1.0799999999999983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900</v>
      </c>
      <c r="G14" s="16">
        <f>'[3]28'!G16</f>
        <v>0</v>
      </c>
      <c r="H14" s="17">
        <f t="shared" si="27"/>
        <v>1220</v>
      </c>
      <c r="I14" s="15">
        <f>'[3]28'!J16</f>
        <v>320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153</v>
      </c>
      <c r="N14" s="16">
        <f>'[3]28'!O16</f>
        <v>0</v>
      </c>
      <c r="O14" s="17">
        <f t="shared" si="28"/>
        <v>473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153</v>
      </c>
      <c r="V14" s="16">
        <f t="shared" si="0"/>
        <v>0</v>
      </c>
      <c r="W14" s="17">
        <f t="shared" si="30"/>
        <v>473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153</v>
      </c>
      <c r="AQ14" s="8">
        <f t="shared" si="3"/>
        <v>0</v>
      </c>
      <c r="AR14" s="8">
        <f t="shared" si="18"/>
        <v>409</v>
      </c>
      <c r="AT14" s="8">
        <v>30.92</v>
      </c>
      <c r="AU14" s="8">
        <v>30.92</v>
      </c>
      <c r="AV14" s="8">
        <v>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30.92</v>
      </c>
      <c r="BM14" s="8">
        <f t="shared" si="22"/>
        <v>30.92</v>
      </c>
      <c r="BN14" s="8">
        <f t="shared" si="23"/>
        <v>32</v>
      </c>
      <c r="BO14" s="8">
        <f t="shared" si="24"/>
        <v>32</v>
      </c>
      <c r="BP14" s="138">
        <f t="shared" si="25"/>
        <v>-1.0799999999999983</v>
      </c>
      <c r="BQ14" s="138">
        <f t="shared" si="26"/>
        <v>-1.0799999999999983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900</v>
      </c>
      <c r="G15" s="16">
        <f>'[3]28'!G17</f>
        <v>0</v>
      </c>
      <c r="H15" s="17">
        <f t="shared" si="27"/>
        <v>1220</v>
      </c>
      <c r="I15" s="15">
        <f>'[3]28'!J17</f>
        <v>320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153</v>
      </c>
      <c r="N15" s="16">
        <f>'[3]28'!O17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409</v>
      </c>
      <c r="AT15" s="8">
        <v>30.92</v>
      </c>
      <c r="AU15" s="8">
        <v>30.92</v>
      </c>
      <c r="AV15" s="8">
        <v>0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30.92</v>
      </c>
      <c r="BM15" s="8">
        <f t="shared" si="22"/>
        <v>30.92</v>
      </c>
      <c r="BN15" s="8">
        <f t="shared" si="23"/>
        <v>32</v>
      </c>
      <c r="BO15" s="8">
        <f t="shared" si="24"/>
        <v>32</v>
      </c>
      <c r="BP15" s="138">
        <f t="shared" si="25"/>
        <v>-1.0799999999999983</v>
      </c>
      <c r="BQ15" s="138">
        <f t="shared" si="26"/>
        <v>-1.0799999999999983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900</v>
      </c>
      <c r="G16" s="16">
        <f>'[3]28'!G18</f>
        <v>0</v>
      </c>
      <c r="H16" s="17">
        <f t="shared" si="27"/>
        <v>1220</v>
      </c>
      <c r="I16" s="15">
        <f>'[3]28'!J18</f>
        <v>320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153</v>
      </c>
      <c r="N16" s="16">
        <f>'[3]28'!O18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409</v>
      </c>
      <c r="AT16" s="8">
        <v>30.92</v>
      </c>
      <c r="AU16" s="8">
        <v>30.92</v>
      </c>
      <c r="AV16" s="8">
        <v>0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30.92</v>
      </c>
      <c r="BM16" s="8">
        <f t="shared" si="22"/>
        <v>30.92</v>
      </c>
      <c r="BN16" s="8">
        <f t="shared" si="23"/>
        <v>32</v>
      </c>
      <c r="BO16" s="8">
        <f t="shared" si="24"/>
        <v>32</v>
      </c>
      <c r="BP16" s="138">
        <f t="shared" si="25"/>
        <v>-1.0799999999999983</v>
      </c>
      <c r="BQ16" s="138">
        <f t="shared" si="26"/>
        <v>-1.0799999999999983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900</v>
      </c>
      <c r="G17" s="16">
        <f>'[3]28'!G19</f>
        <v>0</v>
      </c>
      <c r="H17" s="17">
        <f t="shared" si="27"/>
        <v>1220</v>
      </c>
      <c r="I17" s="15">
        <f>'[3]28'!J19</f>
        <v>320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153</v>
      </c>
      <c r="N17" s="16">
        <f>'[3]28'!O19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409</v>
      </c>
      <c r="AT17" s="8">
        <v>30.92</v>
      </c>
      <c r="AU17" s="8">
        <v>30.92</v>
      </c>
      <c r="AV17" s="8">
        <v>0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30.92</v>
      </c>
      <c r="BM17" s="8">
        <f t="shared" si="22"/>
        <v>30.92</v>
      </c>
      <c r="BN17" s="8">
        <f t="shared" si="23"/>
        <v>32</v>
      </c>
      <c r="BO17" s="8">
        <f t="shared" si="24"/>
        <v>32</v>
      </c>
      <c r="BP17" s="138">
        <f t="shared" si="25"/>
        <v>-1.0799999999999983</v>
      </c>
      <c r="BQ17" s="138">
        <f t="shared" si="26"/>
        <v>-1.0799999999999983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900</v>
      </c>
      <c r="G18" s="16">
        <f>'[3]28'!G20</f>
        <v>0</v>
      </c>
      <c r="H18" s="17">
        <f t="shared" si="27"/>
        <v>1220</v>
      </c>
      <c r="I18" s="15">
        <f>'[3]28'!J20</f>
        <v>320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153</v>
      </c>
      <c r="N18" s="16">
        <f>'[3]28'!O20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409</v>
      </c>
      <c r="AT18" s="8">
        <v>30.92</v>
      </c>
      <c r="AU18" s="8">
        <v>30.92</v>
      </c>
      <c r="AV18" s="8">
        <v>0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30.92</v>
      </c>
      <c r="BM18" s="8">
        <f t="shared" si="22"/>
        <v>30.92</v>
      </c>
      <c r="BN18" s="8">
        <f t="shared" si="23"/>
        <v>32</v>
      </c>
      <c r="BO18" s="8">
        <f t="shared" si="24"/>
        <v>32</v>
      </c>
      <c r="BP18" s="138">
        <f t="shared" si="25"/>
        <v>-1.0799999999999983</v>
      </c>
      <c r="BQ18" s="138">
        <f t="shared" si="26"/>
        <v>-1.0799999999999983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900</v>
      </c>
      <c r="G19" s="16">
        <f>'[3]28'!G21</f>
        <v>0</v>
      </c>
      <c r="H19" s="17">
        <f t="shared" si="27"/>
        <v>1220</v>
      </c>
      <c r="I19" s="15">
        <f>'[3]28'!J21</f>
        <v>320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153</v>
      </c>
      <c r="N19" s="16">
        <f>'[3]28'!O21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409</v>
      </c>
      <c r="AT19" s="8">
        <v>30.92</v>
      </c>
      <c r="AU19" s="8">
        <v>30.92</v>
      </c>
      <c r="AV19" s="8">
        <v>0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30.92</v>
      </c>
      <c r="BM19" s="8">
        <f t="shared" si="22"/>
        <v>30.92</v>
      </c>
      <c r="BN19" s="8">
        <f t="shared" si="23"/>
        <v>32</v>
      </c>
      <c r="BO19" s="8">
        <f t="shared" si="24"/>
        <v>32</v>
      </c>
      <c r="BP19" s="138">
        <f t="shared" si="25"/>
        <v>-1.0799999999999983</v>
      </c>
      <c r="BQ19" s="138">
        <f t="shared" si="26"/>
        <v>-1.0799999999999983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900</v>
      </c>
      <c r="G20" s="16">
        <f>'[3]28'!G22</f>
        <v>0</v>
      </c>
      <c r="H20" s="17">
        <f t="shared" si="27"/>
        <v>1220</v>
      </c>
      <c r="I20" s="15">
        <f>'[3]28'!J22</f>
        <v>320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153</v>
      </c>
      <c r="N20" s="16">
        <f>'[3]28'!O22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409</v>
      </c>
      <c r="AT20" s="8">
        <v>30.92</v>
      </c>
      <c r="AU20" s="8">
        <v>30.92</v>
      </c>
      <c r="AV20" s="8">
        <v>0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30.92</v>
      </c>
      <c r="BM20" s="8">
        <f t="shared" si="22"/>
        <v>30.92</v>
      </c>
      <c r="BN20" s="8">
        <f t="shared" si="23"/>
        <v>32</v>
      </c>
      <c r="BO20" s="8">
        <f t="shared" si="24"/>
        <v>32</v>
      </c>
      <c r="BP20" s="138">
        <f t="shared" si="25"/>
        <v>-1.0799999999999983</v>
      </c>
      <c r="BQ20" s="138">
        <f t="shared" si="26"/>
        <v>-1.0799999999999983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900</v>
      </c>
      <c r="G21" s="16">
        <f>'[3]28'!G23</f>
        <v>0</v>
      </c>
      <c r="H21" s="17">
        <f t="shared" si="27"/>
        <v>1220</v>
      </c>
      <c r="I21" s="15">
        <f>'[3]28'!J23</f>
        <v>320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153</v>
      </c>
      <c r="N21" s="16">
        <f>'[3]28'!O23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409</v>
      </c>
      <c r="AT21" s="8">
        <v>30.92</v>
      </c>
      <c r="AU21" s="8">
        <v>30.92</v>
      </c>
      <c r="AV21" s="8">
        <v>0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30.92</v>
      </c>
      <c r="BM21" s="8">
        <f t="shared" si="22"/>
        <v>30.92</v>
      </c>
      <c r="BN21" s="8">
        <f t="shared" si="23"/>
        <v>32</v>
      </c>
      <c r="BO21" s="8">
        <f t="shared" si="24"/>
        <v>32</v>
      </c>
      <c r="BP21" s="138">
        <f t="shared" si="25"/>
        <v>-1.0799999999999983</v>
      </c>
      <c r="BQ21" s="138">
        <f t="shared" si="26"/>
        <v>-1.0799999999999983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900</v>
      </c>
      <c r="G22" s="16">
        <f>'[3]28'!G24</f>
        <v>0</v>
      </c>
      <c r="H22" s="17">
        <f t="shared" si="27"/>
        <v>1220</v>
      </c>
      <c r="I22" s="15">
        <f>'[3]28'!J24</f>
        <v>320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153</v>
      </c>
      <c r="N22" s="16">
        <f>'[3]28'!O24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409</v>
      </c>
      <c r="AT22" s="8">
        <v>30.92</v>
      </c>
      <c r="AU22" s="8">
        <v>30.92</v>
      </c>
      <c r="AV22" s="8">
        <v>0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30.92</v>
      </c>
      <c r="BM22" s="8">
        <f t="shared" si="22"/>
        <v>30.92</v>
      </c>
      <c r="BN22" s="8">
        <f t="shared" si="23"/>
        <v>32</v>
      </c>
      <c r="BO22" s="8">
        <f t="shared" si="24"/>
        <v>32</v>
      </c>
      <c r="BP22" s="138">
        <f t="shared" si="25"/>
        <v>-1.0799999999999983</v>
      </c>
      <c r="BQ22" s="138">
        <f t="shared" si="26"/>
        <v>-1.0799999999999983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900</v>
      </c>
      <c r="G23" s="16">
        <f>'[3]28'!G25</f>
        <v>0</v>
      </c>
      <c r="H23" s="17">
        <f t="shared" si="27"/>
        <v>1220</v>
      </c>
      <c r="I23" s="15">
        <f>'[3]28'!J25</f>
        <v>320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153</v>
      </c>
      <c r="N23" s="16">
        <f>'[3]28'!O25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409</v>
      </c>
      <c r="AT23" s="8">
        <v>30.92</v>
      </c>
      <c r="AU23" s="8">
        <v>30.92</v>
      </c>
      <c r="AV23" s="8">
        <v>0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30.92</v>
      </c>
      <c r="BM23" s="8">
        <f t="shared" si="22"/>
        <v>30.92</v>
      </c>
      <c r="BN23" s="8">
        <f t="shared" si="23"/>
        <v>32</v>
      </c>
      <c r="BO23" s="8">
        <f t="shared" si="24"/>
        <v>32</v>
      </c>
      <c r="BP23" s="138">
        <f t="shared" si="25"/>
        <v>-1.0799999999999983</v>
      </c>
      <c r="BQ23" s="138">
        <f t="shared" si="26"/>
        <v>-1.0799999999999983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900</v>
      </c>
      <c r="G24" s="16">
        <f>'[3]28'!G26</f>
        <v>0</v>
      </c>
      <c r="H24" s="17">
        <f t="shared" si="27"/>
        <v>1220</v>
      </c>
      <c r="I24" s="15">
        <f>'[3]28'!J26</f>
        <v>320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153</v>
      </c>
      <c r="N24" s="16">
        <f>'[3]28'!O26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409</v>
      </c>
      <c r="AT24" s="8">
        <v>30.92</v>
      </c>
      <c r="AU24" s="8">
        <v>30.92</v>
      </c>
      <c r="AV24" s="8">
        <v>0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30.92</v>
      </c>
      <c r="BM24" s="8">
        <f t="shared" si="22"/>
        <v>30.92</v>
      </c>
      <c r="BN24" s="8">
        <f t="shared" si="23"/>
        <v>32</v>
      </c>
      <c r="BO24" s="8">
        <f t="shared" si="24"/>
        <v>32</v>
      </c>
      <c r="BP24" s="138">
        <f t="shared" si="25"/>
        <v>-1.0799999999999983</v>
      </c>
      <c r="BQ24" s="138">
        <f t="shared" si="26"/>
        <v>-1.0799999999999983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900</v>
      </c>
      <c r="G25" s="16">
        <f>'[3]28'!G27</f>
        <v>0</v>
      </c>
      <c r="H25" s="17">
        <f t="shared" si="27"/>
        <v>1220</v>
      </c>
      <c r="I25" s="15">
        <f>'[3]28'!J27</f>
        <v>320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153</v>
      </c>
      <c r="N25" s="16">
        <f>'[3]28'!O27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409</v>
      </c>
      <c r="AT25" s="8">
        <v>30.92</v>
      </c>
      <c r="AU25" s="8">
        <v>30.92</v>
      </c>
      <c r="AV25" s="8">
        <v>0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30.92</v>
      </c>
      <c r="BM25" s="8">
        <f t="shared" si="22"/>
        <v>30.92</v>
      </c>
      <c r="BN25" s="8">
        <f t="shared" si="23"/>
        <v>32</v>
      </c>
      <c r="BO25" s="8">
        <f t="shared" si="24"/>
        <v>32</v>
      </c>
      <c r="BP25" s="138">
        <f t="shared" si="25"/>
        <v>-1.0799999999999983</v>
      </c>
      <c r="BQ25" s="138">
        <f t="shared" si="26"/>
        <v>-1.0799999999999983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900</v>
      </c>
      <c r="G26" s="16">
        <f>'[3]28'!G28</f>
        <v>0</v>
      </c>
      <c r="H26" s="17">
        <f t="shared" si="27"/>
        <v>1220</v>
      </c>
      <c r="I26" s="15">
        <f>'[3]28'!J28</f>
        <v>320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153</v>
      </c>
      <c r="N26" s="16">
        <f>'[3]28'!O28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409</v>
      </c>
      <c r="AT26" s="8">
        <v>30.92</v>
      </c>
      <c r="AU26" s="8">
        <v>30.92</v>
      </c>
      <c r="AV26" s="8">
        <v>0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30.92</v>
      </c>
      <c r="BM26" s="8">
        <f t="shared" si="22"/>
        <v>30.92</v>
      </c>
      <c r="BN26" s="8">
        <f t="shared" si="23"/>
        <v>32</v>
      </c>
      <c r="BO26" s="8">
        <f t="shared" si="24"/>
        <v>32</v>
      </c>
      <c r="BP26" s="138">
        <f t="shared" si="25"/>
        <v>-1.0799999999999983</v>
      </c>
      <c r="BQ26" s="138">
        <f t="shared" si="26"/>
        <v>-1.0799999999999983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900</v>
      </c>
      <c r="G27" s="16">
        <f>'[3]28'!G29</f>
        <v>0</v>
      </c>
      <c r="H27" s="17">
        <f t="shared" si="27"/>
        <v>1220</v>
      </c>
      <c r="I27" s="15">
        <f>'[3]28'!J29</f>
        <v>320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153</v>
      </c>
      <c r="N27" s="16">
        <f>'[3]28'!O29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409</v>
      </c>
      <c r="AT27" s="8">
        <v>30.92</v>
      </c>
      <c r="AU27" s="8">
        <v>30.92</v>
      </c>
      <c r="AV27" s="8">
        <v>0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30.92</v>
      </c>
      <c r="BM27" s="8">
        <f t="shared" si="22"/>
        <v>30.92</v>
      </c>
      <c r="BN27" s="8">
        <f t="shared" si="23"/>
        <v>32</v>
      </c>
      <c r="BO27" s="8">
        <f t="shared" si="24"/>
        <v>32</v>
      </c>
      <c r="BP27" s="138">
        <f t="shared" si="25"/>
        <v>-1.0799999999999983</v>
      </c>
      <c r="BQ27" s="138">
        <f t="shared" si="26"/>
        <v>-1.0799999999999983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900</v>
      </c>
      <c r="G28" s="16">
        <f>'[3]28'!G30</f>
        <v>0</v>
      </c>
      <c r="H28" s="17">
        <f t="shared" si="27"/>
        <v>1220</v>
      </c>
      <c r="I28" s="15">
        <f>'[3]28'!J30</f>
        <v>320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153</v>
      </c>
      <c r="N28" s="16">
        <f>'[3]28'!O30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409</v>
      </c>
      <c r="AT28" s="8">
        <v>30.92</v>
      </c>
      <c r="AU28" s="8">
        <v>30.92</v>
      </c>
      <c r="AV28" s="8">
        <v>0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30.92</v>
      </c>
      <c r="BM28" s="8">
        <f t="shared" si="22"/>
        <v>30.92</v>
      </c>
      <c r="BN28" s="8">
        <f t="shared" si="23"/>
        <v>32</v>
      </c>
      <c r="BO28" s="8">
        <f t="shared" si="24"/>
        <v>32</v>
      </c>
      <c r="BP28" s="138">
        <f t="shared" si="25"/>
        <v>-1.0799999999999983</v>
      </c>
      <c r="BQ28" s="138">
        <f t="shared" si="26"/>
        <v>-1.0799999999999983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900</v>
      </c>
      <c r="G29" s="16">
        <f>'[3]28'!G31</f>
        <v>0</v>
      </c>
      <c r="H29" s="17">
        <f t="shared" si="27"/>
        <v>1220</v>
      </c>
      <c r="I29" s="15">
        <f>'[3]28'!J31</f>
        <v>320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153</v>
      </c>
      <c r="N29" s="16">
        <f>'[3]28'!O31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409</v>
      </c>
      <c r="AT29" s="8">
        <v>30.92</v>
      </c>
      <c r="AU29" s="8">
        <v>30.92</v>
      </c>
      <c r="AV29" s="8">
        <v>0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30.92</v>
      </c>
      <c r="BM29" s="8">
        <f t="shared" si="22"/>
        <v>30.92</v>
      </c>
      <c r="BN29" s="8">
        <f t="shared" si="23"/>
        <v>32</v>
      </c>
      <c r="BO29" s="8">
        <f t="shared" si="24"/>
        <v>32</v>
      </c>
      <c r="BP29" s="138">
        <f t="shared" si="25"/>
        <v>-1.0799999999999983</v>
      </c>
      <c r="BQ29" s="138">
        <f t="shared" si="26"/>
        <v>-1.0799999999999983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900</v>
      </c>
      <c r="G30" s="16">
        <f>'[3]28'!G32</f>
        <v>0</v>
      </c>
      <c r="H30" s="17">
        <f t="shared" si="27"/>
        <v>1220</v>
      </c>
      <c r="I30" s="15">
        <f>'[3]28'!J32</f>
        <v>320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153</v>
      </c>
      <c r="N30" s="16">
        <f>'[3]28'!O32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409</v>
      </c>
      <c r="AT30" s="8">
        <v>30.92</v>
      </c>
      <c r="AU30" s="8">
        <v>30.92</v>
      </c>
      <c r="AV30" s="8">
        <v>0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30.92</v>
      </c>
      <c r="BM30" s="8">
        <f t="shared" si="22"/>
        <v>30.92</v>
      </c>
      <c r="BN30" s="8">
        <f t="shared" si="23"/>
        <v>32</v>
      </c>
      <c r="BO30" s="8">
        <f t="shared" si="24"/>
        <v>32</v>
      </c>
      <c r="BP30" s="138">
        <f t="shared" si="25"/>
        <v>-1.0799999999999983</v>
      </c>
      <c r="BQ30" s="138">
        <f t="shared" si="26"/>
        <v>-1.0799999999999983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900</v>
      </c>
      <c r="G31" s="16">
        <f>'[3]28'!G33</f>
        <v>0</v>
      </c>
      <c r="H31" s="17">
        <f t="shared" si="27"/>
        <v>1220</v>
      </c>
      <c r="I31" s="15">
        <f>'[3]28'!J33</f>
        <v>320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153</v>
      </c>
      <c r="N31" s="16">
        <f>'[3]28'!O33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409</v>
      </c>
      <c r="AT31" s="8">
        <v>30.92</v>
      </c>
      <c r="AU31" s="8">
        <v>30.92</v>
      </c>
      <c r="AV31" s="8">
        <v>0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30.92</v>
      </c>
      <c r="BM31" s="8">
        <f t="shared" si="22"/>
        <v>30.92</v>
      </c>
      <c r="BN31" s="8">
        <f t="shared" si="23"/>
        <v>32</v>
      </c>
      <c r="BO31" s="8">
        <f t="shared" si="24"/>
        <v>32</v>
      </c>
      <c r="BP31" s="138">
        <f t="shared" si="25"/>
        <v>-1.0799999999999983</v>
      </c>
      <c r="BQ31" s="138">
        <f t="shared" si="26"/>
        <v>-1.0799999999999983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900</v>
      </c>
      <c r="G32" s="16">
        <f>'[3]28'!G34</f>
        <v>0</v>
      </c>
      <c r="H32" s="17">
        <f t="shared" si="27"/>
        <v>1220</v>
      </c>
      <c r="I32" s="15">
        <f>'[3]28'!J34</f>
        <v>320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153</v>
      </c>
      <c r="N32" s="16">
        <f>'[3]28'!O34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409</v>
      </c>
      <c r="AT32" s="8">
        <v>30.92</v>
      </c>
      <c r="AU32" s="8">
        <v>30.92</v>
      </c>
      <c r="AV32" s="8">
        <v>0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30.92</v>
      </c>
      <c r="BM32" s="8">
        <f t="shared" si="22"/>
        <v>30.92</v>
      </c>
      <c r="BN32" s="8">
        <f t="shared" si="23"/>
        <v>32</v>
      </c>
      <c r="BO32" s="8">
        <f t="shared" si="24"/>
        <v>32</v>
      </c>
      <c r="BP32" s="138">
        <f t="shared" si="25"/>
        <v>-1.0799999999999983</v>
      </c>
      <c r="BQ32" s="138">
        <f t="shared" si="26"/>
        <v>-1.0799999999999983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900</v>
      </c>
      <c r="G33" s="16">
        <f>'[3]28'!G35</f>
        <v>0</v>
      </c>
      <c r="H33" s="17">
        <f t="shared" si="27"/>
        <v>1220</v>
      </c>
      <c r="I33" s="15">
        <f>'[3]28'!J35</f>
        <v>320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153</v>
      </c>
      <c r="N33" s="16">
        <f>'[3]28'!O35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409</v>
      </c>
      <c r="AT33" s="8">
        <v>30.92</v>
      </c>
      <c r="AU33" s="8">
        <v>30.92</v>
      </c>
      <c r="AV33" s="8">
        <v>0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30.92</v>
      </c>
      <c r="BM33" s="8">
        <f t="shared" si="22"/>
        <v>30.92</v>
      </c>
      <c r="BN33" s="8">
        <f t="shared" si="23"/>
        <v>32</v>
      </c>
      <c r="BO33" s="8">
        <f t="shared" si="24"/>
        <v>32</v>
      </c>
      <c r="BP33" s="138">
        <f t="shared" si="25"/>
        <v>-1.0799999999999983</v>
      </c>
      <c r="BQ33" s="138">
        <f t="shared" si="26"/>
        <v>-1.0799999999999983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900</v>
      </c>
      <c r="G34" s="16">
        <f>'[3]28'!G36</f>
        <v>0</v>
      </c>
      <c r="H34" s="17">
        <f t="shared" si="27"/>
        <v>1220</v>
      </c>
      <c r="I34" s="15">
        <f>'[3]28'!J36</f>
        <v>320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153</v>
      </c>
      <c r="N34" s="16">
        <f>'[3]28'!O36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409</v>
      </c>
      <c r="AT34" s="8">
        <v>30.92</v>
      </c>
      <c r="AU34" s="8">
        <v>30.92</v>
      </c>
      <c r="AV34" s="8">
        <v>0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30.92</v>
      </c>
      <c r="BM34" s="8">
        <f t="shared" si="22"/>
        <v>30.92</v>
      </c>
      <c r="BN34" s="8">
        <f t="shared" si="23"/>
        <v>32</v>
      </c>
      <c r="BO34" s="8">
        <f t="shared" si="24"/>
        <v>32</v>
      </c>
      <c r="BP34" s="138">
        <f t="shared" si="25"/>
        <v>-1.0799999999999983</v>
      </c>
      <c r="BQ34" s="138">
        <f t="shared" si="26"/>
        <v>-1.0799999999999983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900</v>
      </c>
      <c r="G35" s="16">
        <f>'[3]28'!G37</f>
        <v>0</v>
      </c>
      <c r="H35" s="17">
        <f t="shared" si="27"/>
        <v>1220</v>
      </c>
      <c r="I35" s="15">
        <f>'[3]28'!J37</f>
        <v>320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153</v>
      </c>
      <c r="N35" s="16">
        <f>'[3]28'!O37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409</v>
      </c>
      <c r="AT35" s="8">
        <v>30.92</v>
      </c>
      <c r="AU35" s="8">
        <v>30.92</v>
      </c>
      <c r="AV35" s="8">
        <v>0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30.92</v>
      </c>
      <c r="BM35" s="8">
        <f t="shared" si="22"/>
        <v>30.92</v>
      </c>
      <c r="BN35" s="8">
        <f t="shared" si="23"/>
        <v>32</v>
      </c>
      <c r="BO35" s="8">
        <f t="shared" si="24"/>
        <v>32</v>
      </c>
      <c r="BP35" s="138">
        <f t="shared" si="25"/>
        <v>-1.0799999999999983</v>
      </c>
      <c r="BQ35" s="138">
        <f t="shared" si="26"/>
        <v>-1.0799999999999983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900</v>
      </c>
      <c r="G36" s="16">
        <f>'[3]28'!G38</f>
        <v>0</v>
      </c>
      <c r="H36" s="17">
        <f t="shared" si="27"/>
        <v>1220</v>
      </c>
      <c r="I36" s="15">
        <f>'[3]28'!J38</f>
        <v>320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153</v>
      </c>
      <c r="N36" s="16">
        <f>'[3]28'!O38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409</v>
      </c>
      <c r="AT36" s="8">
        <v>30.92</v>
      </c>
      <c r="AU36" s="8">
        <v>30.92</v>
      </c>
      <c r="AV36" s="8">
        <v>0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30.92</v>
      </c>
      <c r="BM36" s="8">
        <f t="shared" si="22"/>
        <v>30.92</v>
      </c>
      <c r="BN36" s="8">
        <f t="shared" si="23"/>
        <v>32</v>
      </c>
      <c r="BO36" s="8">
        <f t="shared" si="24"/>
        <v>32</v>
      </c>
      <c r="BP36" s="138">
        <f t="shared" si="25"/>
        <v>-1.0799999999999983</v>
      </c>
      <c r="BQ36" s="138">
        <f t="shared" si="26"/>
        <v>-1.0799999999999983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900</v>
      </c>
      <c r="G37" s="16">
        <f>'[3]28'!G39</f>
        <v>0</v>
      </c>
      <c r="H37" s="17">
        <f t="shared" si="27"/>
        <v>1220</v>
      </c>
      <c r="I37" s="15">
        <f>'[3]28'!J39</f>
        <v>320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153</v>
      </c>
      <c r="N37" s="16">
        <f>'[3]28'!O39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409</v>
      </c>
      <c r="AT37" s="8">
        <v>30.92</v>
      </c>
      <c r="AU37" s="8">
        <v>30.92</v>
      </c>
      <c r="AV37" s="8">
        <v>0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30.92</v>
      </c>
      <c r="BM37" s="8">
        <f t="shared" si="22"/>
        <v>30.92</v>
      </c>
      <c r="BN37" s="8">
        <f t="shared" si="23"/>
        <v>32</v>
      </c>
      <c r="BO37" s="8">
        <f t="shared" si="24"/>
        <v>32</v>
      </c>
      <c r="BP37" s="138">
        <f t="shared" si="25"/>
        <v>-1.0799999999999983</v>
      </c>
      <c r="BQ37" s="138">
        <f t="shared" si="26"/>
        <v>-1.0799999999999983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900</v>
      </c>
      <c r="G38" s="16">
        <f>'[3]28'!G40</f>
        <v>0</v>
      </c>
      <c r="H38" s="17">
        <f t="shared" si="27"/>
        <v>1220</v>
      </c>
      <c r="I38" s="15">
        <f>'[3]28'!J40</f>
        <v>320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153</v>
      </c>
      <c r="N38" s="16">
        <f>'[3]28'!O40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409</v>
      </c>
      <c r="AT38" s="8">
        <v>30.92</v>
      </c>
      <c r="AU38" s="8">
        <v>30.92</v>
      </c>
      <c r="AV38" s="8">
        <v>0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30.92</v>
      </c>
      <c r="BM38" s="8">
        <f t="shared" si="22"/>
        <v>30.92</v>
      </c>
      <c r="BN38" s="8">
        <f t="shared" si="23"/>
        <v>32</v>
      </c>
      <c r="BO38" s="8">
        <f t="shared" si="24"/>
        <v>32</v>
      </c>
      <c r="BP38" s="138">
        <f t="shared" si="25"/>
        <v>-1.0799999999999983</v>
      </c>
      <c r="BQ38" s="138">
        <f t="shared" si="26"/>
        <v>-1.0799999999999983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880</v>
      </c>
      <c r="G39" s="16">
        <f>'[3]28'!G41</f>
        <v>0</v>
      </c>
      <c r="H39" s="17">
        <f t="shared" si="27"/>
        <v>1200</v>
      </c>
      <c r="I39" s="15">
        <f>'[3]28'!J41</f>
        <v>320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153</v>
      </c>
      <c r="N39" s="16">
        <f>'[3]28'!O41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409</v>
      </c>
      <c r="AT39" s="8">
        <v>30.92</v>
      </c>
      <c r="AU39" s="8">
        <v>30.92</v>
      </c>
      <c r="AV39" s="8">
        <v>0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30.92</v>
      </c>
      <c r="BM39" s="8">
        <f t="shared" si="22"/>
        <v>30.92</v>
      </c>
      <c r="BN39" s="8">
        <f t="shared" si="23"/>
        <v>32</v>
      </c>
      <c r="BO39" s="8">
        <f t="shared" si="24"/>
        <v>32</v>
      </c>
      <c r="BP39" s="138">
        <f t="shared" si="25"/>
        <v>-1.0799999999999983</v>
      </c>
      <c r="BQ39" s="138">
        <f t="shared" si="26"/>
        <v>-1.0799999999999983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880</v>
      </c>
      <c r="G40" s="16">
        <f>'[3]28'!G42</f>
        <v>0</v>
      </c>
      <c r="H40" s="17">
        <f t="shared" si="27"/>
        <v>1200</v>
      </c>
      <c r="I40" s="15">
        <f>'[3]28'!J42</f>
        <v>320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153</v>
      </c>
      <c r="N40" s="16">
        <f>'[3]28'!O42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409</v>
      </c>
      <c r="AT40" s="8">
        <v>30.92</v>
      </c>
      <c r="AU40" s="8">
        <v>30.92</v>
      </c>
      <c r="AV40" s="8">
        <v>0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30.92</v>
      </c>
      <c r="BM40" s="8">
        <f t="shared" si="22"/>
        <v>30.92</v>
      </c>
      <c r="BN40" s="8">
        <f t="shared" si="23"/>
        <v>32</v>
      </c>
      <c r="BO40" s="8">
        <f t="shared" si="24"/>
        <v>32</v>
      </c>
      <c r="BP40" s="138">
        <f t="shared" si="25"/>
        <v>-1.0799999999999983</v>
      </c>
      <c r="BQ40" s="138">
        <f t="shared" si="26"/>
        <v>-1.0799999999999983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880</v>
      </c>
      <c r="G41" s="16">
        <f>'[3]28'!G43</f>
        <v>0</v>
      </c>
      <c r="H41" s="17">
        <f t="shared" si="27"/>
        <v>1200</v>
      </c>
      <c r="I41" s="15">
        <f>'[3]28'!J43</f>
        <v>320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153</v>
      </c>
      <c r="N41" s="16">
        <f>'[3]28'!O43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409</v>
      </c>
      <c r="AT41" s="8">
        <v>30.92</v>
      </c>
      <c r="AU41" s="8">
        <v>30.92</v>
      </c>
      <c r="AV41" s="8">
        <v>0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30.92</v>
      </c>
      <c r="BM41" s="8">
        <f t="shared" si="22"/>
        <v>30.92</v>
      </c>
      <c r="BN41" s="8">
        <f t="shared" si="23"/>
        <v>32</v>
      </c>
      <c r="BO41" s="8">
        <f t="shared" si="24"/>
        <v>32</v>
      </c>
      <c r="BP41" s="138">
        <f t="shared" si="25"/>
        <v>-1.0799999999999983</v>
      </c>
      <c r="BQ41" s="138">
        <f t="shared" si="26"/>
        <v>-1.0799999999999983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880</v>
      </c>
      <c r="G42" s="16">
        <f>'[3]28'!G44</f>
        <v>0</v>
      </c>
      <c r="H42" s="17">
        <f t="shared" si="27"/>
        <v>1200</v>
      </c>
      <c r="I42" s="15">
        <f>'[3]28'!J44</f>
        <v>320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153</v>
      </c>
      <c r="N42" s="16">
        <f>'[3]28'!O44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409</v>
      </c>
      <c r="AT42" s="8">
        <v>30.92</v>
      </c>
      <c r="AU42" s="8">
        <v>30.92</v>
      </c>
      <c r="AV42" s="8">
        <v>0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30.92</v>
      </c>
      <c r="BM42" s="8">
        <f t="shared" si="22"/>
        <v>30.92</v>
      </c>
      <c r="BN42" s="8">
        <f t="shared" si="23"/>
        <v>32</v>
      </c>
      <c r="BO42" s="8">
        <f t="shared" si="24"/>
        <v>32</v>
      </c>
      <c r="BP42" s="138">
        <f t="shared" si="25"/>
        <v>-1.0799999999999983</v>
      </c>
      <c r="BQ42" s="138">
        <f t="shared" si="26"/>
        <v>-1.0799999999999983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880</v>
      </c>
      <c r="G43" s="16">
        <f>'[3]28'!G45</f>
        <v>0</v>
      </c>
      <c r="H43" s="17">
        <f t="shared" si="27"/>
        <v>1200</v>
      </c>
      <c r="I43" s="15">
        <f>'[3]28'!J45</f>
        <v>320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153</v>
      </c>
      <c r="N43" s="16">
        <f>'[3]28'!O45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409</v>
      </c>
      <c r="AT43" s="8">
        <v>30.92</v>
      </c>
      <c r="AU43" s="8">
        <v>30.92</v>
      </c>
      <c r="AV43" s="8">
        <v>0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30.92</v>
      </c>
      <c r="BM43" s="8">
        <f t="shared" si="22"/>
        <v>30.92</v>
      </c>
      <c r="BN43" s="8">
        <f t="shared" si="23"/>
        <v>32</v>
      </c>
      <c r="BO43" s="8">
        <f t="shared" si="24"/>
        <v>32</v>
      </c>
      <c r="BP43" s="138">
        <f t="shared" si="25"/>
        <v>-1.0799999999999983</v>
      </c>
      <c r="BQ43" s="138">
        <f t="shared" si="26"/>
        <v>-1.0799999999999983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880</v>
      </c>
      <c r="G44" s="16">
        <f>'[3]28'!G46</f>
        <v>0</v>
      </c>
      <c r="H44" s="17">
        <f t="shared" si="27"/>
        <v>1200</v>
      </c>
      <c r="I44" s="15">
        <f>'[3]28'!J46</f>
        <v>320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153</v>
      </c>
      <c r="N44" s="16">
        <f>'[3]28'!O46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409</v>
      </c>
      <c r="AT44" s="8">
        <v>30.92</v>
      </c>
      <c r="AU44" s="8">
        <v>30.92</v>
      </c>
      <c r="AV44" s="8">
        <v>0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30.92</v>
      </c>
      <c r="BM44" s="8">
        <f t="shared" si="22"/>
        <v>30.92</v>
      </c>
      <c r="BN44" s="8">
        <f t="shared" si="23"/>
        <v>32</v>
      </c>
      <c r="BO44" s="8">
        <f t="shared" si="24"/>
        <v>32</v>
      </c>
      <c r="BP44" s="138">
        <f t="shared" si="25"/>
        <v>-1.0799999999999983</v>
      </c>
      <c r="BQ44" s="138">
        <f t="shared" si="26"/>
        <v>-1.0799999999999983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880</v>
      </c>
      <c r="G45" s="16">
        <f>'[3]28'!G47</f>
        <v>0</v>
      </c>
      <c r="H45" s="17">
        <f t="shared" si="27"/>
        <v>1200</v>
      </c>
      <c r="I45" s="15">
        <f>'[3]28'!J47</f>
        <v>320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153</v>
      </c>
      <c r="N45" s="16">
        <f>'[3]28'!O47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409</v>
      </c>
      <c r="AT45" s="8">
        <v>30.92</v>
      </c>
      <c r="AU45" s="8">
        <v>30.92</v>
      </c>
      <c r="AV45" s="8">
        <v>0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30.92</v>
      </c>
      <c r="BM45" s="8">
        <f t="shared" si="22"/>
        <v>30.92</v>
      </c>
      <c r="BN45" s="8">
        <f t="shared" si="23"/>
        <v>32</v>
      </c>
      <c r="BO45" s="8">
        <f t="shared" si="24"/>
        <v>32</v>
      </c>
      <c r="BP45" s="138">
        <f t="shared" si="25"/>
        <v>-1.0799999999999983</v>
      </c>
      <c r="BQ45" s="138">
        <f t="shared" si="26"/>
        <v>-1.0799999999999983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880</v>
      </c>
      <c r="G46" s="16">
        <f>'[3]28'!G48</f>
        <v>0</v>
      </c>
      <c r="H46" s="17">
        <f t="shared" si="27"/>
        <v>1200</v>
      </c>
      <c r="I46" s="15">
        <f>'[3]28'!J48</f>
        <v>320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153</v>
      </c>
      <c r="N46" s="16">
        <f>'[3]28'!O48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409</v>
      </c>
      <c r="AT46" s="8">
        <v>30.92</v>
      </c>
      <c r="AU46" s="8">
        <v>30.92</v>
      </c>
      <c r="AV46" s="8">
        <v>0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30.92</v>
      </c>
      <c r="BM46" s="8">
        <f t="shared" si="22"/>
        <v>30.92</v>
      </c>
      <c r="BN46" s="8">
        <f t="shared" si="23"/>
        <v>32</v>
      </c>
      <c r="BO46" s="8">
        <f t="shared" si="24"/>
        <v>32</v>
      </c>
      <c r="BP46" s="138">
        <f t="shared" si="25"/>
        <v>-1.0799999999999983</v>
      </c>
      <c r="BQ46" s="138">
        <f t="shared" si="26"/>
        <v>-1.0799999999999983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880</v>
      </c>
      <c r="G47" s="16">
        <f>'[3]28'!G49</f>
        <v>0</v>
      </c>
      <c r="H47" s="17">
        <f t="shared" si="27"/>
        <v>1200</v>
      </c>
      <c r="I47" s="15">
        <f>'[3]28'!J49</f>
        <v>320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153</v>
      </c>
      <c r="N47" s="16">
        <f>'[3]28'!O49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409</v>
      </c>
      <c r="AT47" s="8">
        <v>30.92</v>
      </c>
      <c r="AU47" s="8">
        <v>30.92</v>
      </c>
      <c r="AV47" s="8">
        <v>0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30.92</v>
      </c>
      <c r="BM47" s="8">
        <f t="shared" si="22"/>
        <v>30.92</v>
      </c>
      <c r="BN47" s="8">
        <f t="shared" si="23"/>
        <v>32</v>
      </c>
      <c r="BO47" s="8">
        <f t="shared" si="24"/>
        <v>32</v>
      </c>
      <c r="BP47" s="138">
        <f t="shared" si="25"/>
        <v>-1.0799999999999983</v>
      </c>
      <c r="BQ47" s="138">
        <f t="shared" si="26"/>
        <v>-1.0799999999999983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880</v>
      </c>
      <c r="G48" s="16">
        <f>'[3]28'!G50</f>
        <v>0</v>
      </c>
      <c r="H48" s="17">
        <f t="shared" si="27"/>
        <v>1200</v>
      </c>
      <c r="I48" s="15">
        <f>'[3]28'!J50</f>
        <v>320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153</v>
      </c>
      <c r="N48" s="16">
        <f>'[3]28'!O50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409</v>
      </c>
      <c r="AT48" s="8">
        <v>30.92</v>
      </c>
      <c r="AU48" s="8">
        <v>30.92</v>
      </c>
      <c r="AV48" s="8">
        <v>0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30.92</v>
      </c>
      <c r="BM48" s="8">
        <f t="shared" si="22"/>
        <v>30.92</v>
      </c>
      <c r="BN48" s="8">
        <f t="shared" si="23"/>
        <v>32</v>
      </c>
      <c r="BO48" s="8">
        <f t="shared" si="24"/>
        <v>32</v>
      </c>
      <c r="BP48" s="138">
        <f t="shared" si="25"/>
        <v>-1.0799999999999983</v>
      </c>
      <c r="BQ48" s="138">
        <f t="shared" si="26"/>
        <v>-1.0799999999999983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880</v>
      </c>
      <c r="G49" s="16">
        <f>'[3]28'!G51</f>
        <v>0</v>
      </c>
      <c r="H49" s="17">
        <f t="shared" si="27"/>
        <v>1200</v>
      </c>
      <c r="I49" s="15">
        <f>'[3]28'!J51</f>
        <v>320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153</v>
      </c>
      <c r="N49" s="16">
        <f>'[3]28'!O51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409</v>
      </c>
      <c r="AT49" s="8">
        <v>30.92</v>
      </c>
      <c r="AU49" s="8">
        <v>30.92</v>
      </c>
      <c r="AV49" s="8">
        <v>0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30.92</v>
      </c>
      <c r="BM49" s="8">
        <f t="shared" si="22"/>
        <v>30.92</v>
      </c>
      <c r="BN49" s="8">
        <f t="shared" si="23"/>
        <v>32</v>
      </c>
      <c r="BO49" s="8">
        <f t="shared" si="24"/>
        <v>32</v>
      </c>
      <c r="BP49" s="138">
        <f t="shared" si="25"/>
        <v>-1.0799999999999983</v>
      </c>
      <c r="BQ49" s="138">
        <f t="shared" si="26"/>
        <v>-1.0799999999999983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880</v>
      </c>
      <c r="G50" s="16">
        <f>'[3]28'!G52</f>
        <v>0</v>
      </c>
      <c r="H50" s="17">
        <f t="shared" si="27"/>
        <v>1200</v>
      </c>
      <c r="I50" s="15">
        <f>'[3]28'!J52</f>
        <v>320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153</v>
      </c>
      <c r="N50" s="16">
        <f>'[3]28'!O52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409</v>
      </c>
      <c r="AT50" s="8">
        <v>30.92</v>
      </c>
      <c r="AU50" s="8">
        <v>30.92</v>
      </c>
      <c r="AV50" s="8">
        <v>0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30.92</v>
      </c>
      <c r="BM50" s="8">
        <f t="shared" si="22"/>
        <v>30.92</v>
      </c>
      <c r="BN50" s="8">
        <f t="shared" si="23"/>
        <v>32</v>
      </c>
      <c r="BO50" s="8">
        <f t="shared" si="24"/>
        <v>32</v>
      </c>
      <c r="BP50" s="138">
        <f t="shared" si="25"/>
        <v>-1.0799999999999983</v>
      </c>
      <c r="BQ50" s="138">
        <f t="shared" si="26"/>
        <v>-1.0799999999999983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860</v>
      </c>
      <c r="G51" s="16">
        <f>'[3]28'!G53</f>
        <v>0</v>
      </c>
      <c r="H51" s="17">
        <f t="shared" si="27"/>
        <v>1180</v>
      </c>
      <c r="I51" s="15">
        <f>'[3]28'!J53</f>
        <v>320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153</v>
      </c>
      <c r="N51" s="16">
        <f>'[3]28'!O53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409</v>
      </c>
      <c r="AT51" s="8">
        <v>30.92</v>
      </c>
      <c r="AU51" s="8">
        <v>30.92</v>
      </c>
      <c r="AV51" s="8">
        <v>0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32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32</v>
      </c>
      <c r="BL51" s="8">
        <f t="shared" si="21"/>
        <v>30.92</v>
      </c>
      <c r="BM51" s="8">
        <f t="shared" si="22"/>
        <v>30.92</v>
      </c>
      <c r="BN51" s="8">
        <f t="shared" si="23"/>
        <v>32</v>
      </c>
      <c r="BO51" s="8">
        <f t="shared" si="24"/>
        <v>32</v>
      </c>
      <c r="BP51" s="138">
        <f t="shared" si="25"/>
        <v>-1.0799999999999983</v>
      </c>
      <c r="BQ51" s="138">
        <f t="shared" si="26"/>
        <v>-1.0799999999999983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860</v>
      </c>
      <c r="G52" s="16">
        <f>'[3]28'!G54</f>
        <v>0</v>
      </c>
      <c r="H52" s="17">
        <f t="shared" si="27"/>
        <v>1180</v>
      </c>
      <c r="I52" s="15">
        <f>'[3]28'!J54</f>
        <v>320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153</v>
      </c>
      <c r="N52" s="16">
        <f>'[3]28'!O54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409</v>
      </c>
      <c r="AT52" s="8">
        <v>30.92</v>
      </c>
      <c r="AU52" s="8">
        <v>30.92</v>
      </c>
      <c r="AV52" s="8">
        <v>0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32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32</v>
      </c>
      <c r="BL52" s="8">
        <f t="shared" si="21"/>
        <v>30.92</v>
      </c>
      <c r="BM52" s="8">
        <f t="shared" si="22"/>
        <v>30.92</v>
      </c>
      <c r="BN52" s="8">
        <f t="shared" si="23"/>
        <v>32</v>
      </c>
      <c r="BO52" s="8">
        <f t="shared" si="24"/>
        <v>32</v>
      </c>
      <c r="BP52" s="138">
        <f t="shared" si="25"/>
        <v>-1.0799999999999983</v>
      </c>
      <c r="BQ52" s="138">
        <f t="shared" si="26"/>
        <v>-1.0799999999999983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860</v>
      </c>
      <c r="G53" s="16">
        <f>'[3]28'!G55</f>
        <v>0</v>
      </c>
      <c r="H53" s="17">
        <f t="shared" si="27"/>
        <v>1180</v>
      </c>
      <c r="I53" s="15">
        <f>'[3]28'!J55</f>
        <v>320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153</v>
      </c>
      <c r="N53" s="16">
        <f>'[3]28'!O55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409</v>
      </c>
      <c r="AT53" s="8">
        <v>30.92</v>
      </c>
      <c r="AU53" s="8">
        <v>30.92</v>
      </c>
      <c r="AV53" s="8">
        <v>0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32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32</v>
      </c>
      <c r="BL53" s="8">
        <f t="shared" si="21"/>
        <v>30.92</v>
      </c>
      <c r="BM53" s="8">
        <f t="shared" si="22"/>
        <v>30.92</v>
      </c>
      <c r="BN53" s="8">
        <f t="shared" si="23"/>
        <v>32</v>
      </c>
      <c r="BO53" s="8">
        <f t="shared" si="24"/>
        <v>32</v>
      </c>
      <c r="BP53" s="138">
        <f t="shared" si="25"/>
        <v>-1.0799999999999983</v>
      </c>
      <c r="BQ53" s="138">
        <f t="shared" si="26"/>
        <v>-1.0799999999999983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860</v>
      </c>
      <c r="G54" s="16">
        <f>'[3]28'!G56</f>
        <v>0</v>
      </c>
      <c r="H54" s="17">
        <f t="shared" si="27"/>
        <v>1180</v>
      </c>
      <c r="I54" s="15">
        <f>'[3]28'!J56</f>
        <v>320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153</v>
      </c>
      <c r="N54" s="16">
        <f>'[3]28'!O56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409</v>
      </c>
      <c r="AT54" s="8">
        <v>30.92</v>
      </c>
      <c r="AU54" s="8">
        <v>30.92</v>
      </c>
      <c r="AV54" s="8">
        <v>0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32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32</v>
      </c>
      <c r="BL54" s="8">
        <f t="shared" si="21"/>
        <v>30.92</v>
      </c>
      <c r="BM54" s="8">
        <f t="shared" si="22"/>
        <v>30.92</v>
      </c>
      <c r="BN54" s="8">
        <f t="shared" si="23"/>
        <v>32</v>
      </c>
      <c r="BO54" s="8">
        <f t="shared" si="24"/>
        <v>32</v>
      </c>
      <c r="BP54" s="138">
        <f t="shared" si="25"/>
        <v>-1.0799999999999983</v>
      </c>
      <c r="BQ54" s="138">
        <f t="shared" si="26"/>
        <v>-1.0799999999999983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860</v>
      </c>
      <c r="G55" s="16">
        <f>'[3]28'!G57</f>
        <v>0</v>
      </c>
      <c r="H55" s="17">
        <f t="shared" si="27"/>
        <v>1180</v>
      </c>
      <c r="I55" s="15">
        <f>'[3]28'!J57</f>
        <v>320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153</v>
      </c>
      <c r="N55" s="16">
        <f>'[3]28'!O57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409</v>
      </c>
      <c r="AT55" s="8">
        <v>30.92</v>
      </c>
      <c r="AU55" s="8">
        <v>30.92</v>
      </c>
      <c r="AV55" s="8">
        <v>35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32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32</v>
      </c>
      <c r="BL55" s="8">
        <f t="shared" si="21"/>
        <v>30.92</v>
      </c>
      <c r="BM55" s="8">
        <f t="shared" si="22"/>
        <v>30.92</v>
      </c>
      <c r="BN55" s="8">
        <f t="shared" si="23"/>
        <v>32</v>
      </c>
      <c r="BO55" s="8">
        <f t="shared" si="24"/>
        <v>32</v>
      </c>
      <c r="BP55" s="138">
        <f t="shared" si="25"/>
        <v>-1.0799999999999983</v>
      </c>
      <c r="BQ55" s="138">
        <f t="shared" si="26"/>
        <v>-1.0799999999999983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860</v>
      </c>
      <c r="G56" s="16">
        <f>'[3]28'!G58</f>
        <v>0</v>
      </c>
      <c r="H56" s="17">
        <f t="shared" si="27"/>
        <v>1180</v>
      </c>
      <c r="I56" s="15">
        <f>'[3]28'!J58</f>
        <v>320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153</v>
      </c>
      <c r="N56" s="16">
        <f>'[3]28'!O58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409</v>
      </c>
      <c r="AT56" s="8">
        <v>30.92</v>
      </c>
      <c r="AU56" s="8">
        <v>30.92</v>
      </c>
      <c r="AV56" s="8">
        <v>35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32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32</v>
      </c>
      <c r="BL56" s="8">
        <f t="shared" si="21"/>
        <v>30.92</v>
      </c>
      <c r="BM56" s="8">
        <f t="shared" si="22"/>
        <v>30.92</v>
      </c>
      <c r="BN56" s="8">
        <f t="shared" si="23"/>
        <v>32</v>
      </c>
      <c r="BO56" s="8">
        <f t="shared" si="24"/>
        <v>32</v>
      </c>
      <c r="BP56" s="138">
        <f t="shared" si="25"/>
        <v>-1.0799999999999983</v>
      </c>
      <c r="BQ56" s="138">
        <f t="shared" si="26"/>
        <v>-1.0799999999999983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860</v>
      </c>
      <c r="G57" s="16">
        <f>'[3]28'!G59</f>
        <v>0</v>
      </c>
      <c r="H57" s="17">
        <f t="shared" si="27"/>
        <v>1180</v>
      </c>
      <c r="I57" s="15">
        <f>'[3]28'!J59</f>
        <v>320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153</v>
      </c>
      <c r="N57" s="16">
        <f>'[3]28'!O59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409</v>
      </c>
      <c r="AT57" s="8">
        <v>30.92</v>
      </c>
      <c r="AU57" s="8">
        <v>30.92</v>
      </c>
      <c r="AV57" s="8">
        <v>35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32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32</v>
      </c>
      <c r="BL57" s="8">
        <f t="shared" si="21"/>
        <v>30.92</v>
      </c>
      <c r="BM57" s="8">
        <f t="shared" si="22"/>
        <v>30.92</v>
      </c>
      <c r="BN57" s="8">
        <f t="shared" si="23"/>
        <v>32</v>
      </c>
      <c r="BO57" s="8">
        <f t="shared" si="24"/>
        <v>32</v>
      </c>
      <c r="BP57" s="138">
        <f t="shared" si="25"/>
        <v>-1.0799999999999983</v>
      </c>
      <c r="BQ57" s="138">
        <f t="shared" si="26"/>
        <v>-1.0799999999999983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860</v>
      </c>
      <c r="G58" s="16">
        <f>'[3]28'!G60</f>
        <v>0</v>
      </c>
      <c r="H58" s="17">
        <f t="shared" si="27"/>
        <v>1180</v>
      </c>
      <c r="I58" s="15">
        <f>'[3]28'!J60</f>
        <v>320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153</v>
      </c>
      <c r="N58" s="16">
        <f>'[3]28'!O60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409</v>
      </c>
      <c r="AT58" s="8">
        <v>30.92</v>
      </c>
      <c r="AU58" s="8">
        <v>30.92</v>
      </c>
      <c r="AV58" s="8">
        <v>35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32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32</v>
      </c>
      <c r="BL58" s="8">
        <f t="shared" si="21"/>
        <v>30.92</v>
      </c>
      <c r="BM58" s="8">
        <f t="shared" si="22"/>
        <v>30.92</v>
      </c>
      <c r="BN58" s="8">
        <f t="shared" si="23"/>
        <v>32</v>
      </c>
      <c r="BO58" s="8">
        <f t="shared" si="24"/>
        <v>32</v>
      </c>
      <c r="BP58" s="138">
        <f t="shared" si="25"/>
        <v>-1.0799999999999983</v>
      </c>
      <c r="BQ58" s="138">
        <f t="shared" si="26"/>
        <v>-1.0799999999999983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860</v>
      </c>
      <c r="G59" s="16">
        <f>'[3]28'!G61</f>
        <v>0</v>
      </c>
      <c r="H59" s="17">
        <f t="shared" si="27"/>
        <v>1180</v>
      </c>
      <c r="I59" s="15">
        <f>'[3]28'!J61</f>
        <v>320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153</v>
      </c>
      <c r="N59" s="16">
        <f>'[3]28'!O61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409</v>
      </c>
      <c r="AT59" s="8">
        <v>30.92</v>
      </c>
      <c r="AU59" s="8">
        <v>30.92</v>
      </c>
      <c r="AV59" s="8">
        <v>35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32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32</v>
      </c>
      <c r="BL59" s="8">
        <f t="shared" si="21"/>
        <v>30.92</v>
      </c>
      <c r="BM59" s="8">
        <f t="shared" si="22"/>
        <v>30.92</v>
      </c>
      <c r="BN59" s="8">
        <f t="shared" si="23"/>
        <v>32</v>
      </c>
      <c r="BO59" s="8">
        <f t="shared" si="24"/>
        <v>32</v>
      </c>
      <c r="BP59" s="138">
        <f t="shared" si="25"/>
        <v>-1.0799999999999983</v>
      </c>
      <c r="BQ59" s="138">
        <f t="shared" si="26"/>
        <v>-1.0799999999999983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860</v>
      </c>
      <c r="G60" s="16">
        <f>'[3]28'!G62</f>
        <v>0</v>
      </c>
      <c r="H60" s="17">
        <f t="shared" si="27"/>
        <v>1180</v>
      </c>
      <c r="I60" s="15">
        <f>'[3]28'!J62</f>
        <v>320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153</v>
      </c>
      <c r="N60" s="16">
        <f>'[3]28'!O62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409</v>
      </c>
      <c r="AT60" s="8">
        <v>30.92</v>
      </c>
      <c r="AU60" s="8">
        <v>30.92</v>
      </c>
      <c r="AV60" s="8">
        <v>35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32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32</v>
      </c>
      <c r="BL60" s="8">
        <f t="shared" si="21"/>
        <v>30.92</v>
      </c>
      <c r="BM60" s="8">
        <f t="shared" si="22"/>
        <v>30.92</v>
      </c>
      <c r="BN60" s="8">
        <f t="shared" si="23"/>
        <v>32</v>
      </c>
      <c r="BO60" s="8">
        <f t="shared" si="24"/>
        <v>32</v>
      </c>
      <c r="BP60" s="138">
        <f t="shared" si="25"/>
        <v>-1.0799999999999983</v>
      </c>
      <c r="BQ60" s="138">
        <f t="shared" si="26"/>
        <v>-1.0799999999999983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860</v>
      </c>
      <c r="G61" s="16">
        <f>'[3]28'!G63</f>
        <v>0</v>
      </c>
      <c r="H61" s="17">
        <f t="shared" si="27"/>
        <v>1180</v>
      </c>
      <c r="I61" s="15">
        <f>'[3]28'!J63</f>
        <v>320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153</v>
      </c>
      <c r="N61" s="16">
        <f>'[3]28'!O63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409</v>
      </c>
      <c r="AT61" s="8">
        <v>30.92</v>
      </c>
      <c r="AU61" s="8">
        <v>30.92</v>
      </c>
      <c r="AV61" s="8">
        <v>35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32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32</v>
      </c>
      <c r="BL61" s="8">
        <f t="shared" si="21"/>
        <v>30.92</v>
      </c>
      <c r="BM61" s="8">
        <f t="shared" si="22"/>
        <v>30.92</v>
      </c>
      <c r="BN61" s="8">
        <f t="shared" si="23"/>
        <v>32</v>
      </c>
      <c r="BO61" s="8">
        <f t="shared" si="24"/>
        <v>32</v>
      </c>
      <c r="BP61" s="138">
        <f t="shared" si="25"/>
        <v>-1.0799999999999983</v>
      </c>
      <c r="BQ61" s="138">
        <f t="shared" si="26"/>
        <v>-1.0799999999999983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860</v>
      </c>
      <c r="G62" s="16">
        <f>'[3]28'!G64</f>
        <v>0</v>
      </c>
      <c r="H62" s="17">
        <f t="shared" si="27"/>
        <v>1180</v>
      </c>
      <c r="I62" s="15">
        <f>'[3]28'!J64</f>
        <v>320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153</v>
      </c>
      <c r="N62" s="16">
        <f>'[3]28'!O64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409</v>
      </c>
      <c r="AT62" s="8">
        <v>30.92</v>
      </c>
      <c r="AU62" s="8">
        <v>30.92</v>
      </c>
      <c r="AV62" s="8">
        <v>35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32</v>
      </c>
      <c r="BL62" s="8">
        <f t="shared" si="21"/>
        <v>30.92</v>
      </c>
      <c r="BM62" s="8">
        <f t="shared" si="22"/>
        <v>30.92</v>
      </c>
      <c r="BN62" s="8">
        <f t="shared" si="23"/>
        <v>32</v>
      </c>
      <c r="BO62" s="8">
        <f t="shared" si="24"/>
        <v>32</v>
      </c>
      <c r="BP62" s="138">
        <f t="shared" si="25"/>
        <v>-1.0799999999999983</v>
      </c>
      <c r="BQ62" s="138">
        <f t="shared" si="26"/>
        <v>-1.0799999999999983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860</v>
      </c>
      <c r="G63" s="16">
        <f>'[3]28'!G65</f>
        <v>0</v>
      </c>
      <c r="H63" s="17">
        <f t="shared" si="27"/>
        <v>1180</v>
      </c>
      <c r="I63" s="15">
        <f>'[3]28'!J65</f>
        <v>320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153</v>
      </c>
      <c r="N63" s="16">
        <f>'[3]28'!O65</f>
        <v>0</v>
      </c>
      <c r="O63" s="17">
        <f t="shared" si="28"/>
        <v>473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153</v>
      </c>
      <c r="V63" s="16">
        <f t="shared" si="32"/>
        <v>0</v>
      </c>
      <c r="W63" s="17">
        <f t="shared" si="30"/>
        <v>473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153</v>
      </c>
      <c r="AQ63" s="8">
        <f t="shared" si="34"/>
        <v>0</v>
      </c>
      <c r="AR63" s="8">
        <f t="shared" si="18"/>
        <v>409</v>
      </c>
      <c r="AT63" s="8">
        <v>30.92</v>
      </c>
      <c r="AU63" s="8">
        <v>30.92</v>
      </c>
      <c r="AV63" s="8">
        <v>35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30.92</v>
      </c>
      <c r="BM63" s="8">
        <f t="shared" si="22"/>
        <v>30.92</v>
      </c>
      <c r="BN63" s="8">
        <f t="shared" si="23"/>
        <v>32</v>
      </c>
      <c r="BO63" s="8">
        <f t="shared" si="24"/>
        <v>32</v>
      </c>
      <c r="BP63" s="138">
        <f t="shared" si="25"/>
        <v>-1.0799999999999983</v>
      </c>
      <c r="BQ63" s="138">
        <f t="shared" si="26"/>
        <v>-1.0799999999999983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860</v>
      </c>
      <c r="G64" s="16">
        <f>'[3]28'!G66</f>
        <v>0</v>
      </c>
      <c r="H64" s="17">
        <f t="shared" si="27"/>
        <v>1180</v>
      </c>
      <c r="I64" s="15">
        <f>'[3]28'!J66</f>
        <v>320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153</v>
      </c>
      <c r="N64" s="16">
        <f>'[3]28'!O66</f>
        <v>0</v>
      </c>
      <c r="O64" s="17">
        <f t="shared" si="28"/>
        <v>473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153</v>
      </c>
      <c r="V64" s="16">
        <f t="shared" si="32"/>
        <v>0</v>
      </c>
      <c r="W64" s="17">
        <f t="shared" si="30"/>
        <v>473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153</v>
      </c>
      <c r="AQ64" s="8">
        <f t="shared" si="34"/>
        <v>0</v>
      </c>
      <c r="AR64" s="8">
        <f t="shared" si="18"/>
        <v>409</v>
      </c>
      <c r="AT64" s="8">
        <v>30.92</v>
      </c>
      <c r="AU64" s="8">
        <v>30.92</v>
      </c>
      <c r="AV64" s="8">
        <v>35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30.92</v>
      </c>
      <c r="BM64" s="8">
        <f t="shared" si="22"/>
        <v>30.92</v>
      </c>
      <c r="BN64" s="8">
        <f t="shared" si="23"/>
        <v>32</v>
      </c>
      <c r="BO64" s="8">
        <f t="shared" si="24"/>
        <v>32</v>
      </c>
      <c r="BP64" s="138">
        <f t="shared" si="25"/>
        <v>-1.0799999999999983</v>
      </c>
      <c r="BQ64" s="138">
        <f t="shared" si="26"/>
        <v>-1.0799999999999983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860</v>
      </c>
      <c r="G65" s="16">
        <f>'[3]28'!G67</f>
        <v>0</v>
      </c>
      <c r="H65" s="17">
        <f t="shared" si="27"/>
        <v>1180</v>
      </c>
      <c r="I65" s="15">
        <f>'[3]28'!J67</f>
        <v>320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153</v>
      </c>
      <c r="N65" s="16">
        <f>'[3]28'!O67</f>
        <v>0</v>
      </c>
      <c r="O65" s="17">
        <f t="shared" si="28"/>
        <v>473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153</v>
      </c>
      <c r="V65" s="16">
        <f t="shared" si="32"/>
        <v>0</v>
      </c>
      <c r="W65" s="17">
        <f t="shared" si="30"/>
        <v>473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153</v>
      </c>
      <c r="AQ65" s="8">
        <f t="shared" si="34"/>
        <v>0</v>
      </c>
      <c r="AR65" s="8">
        <f t="shared" si="18"/>
        <v>409</v>
      </c>
      <c r="AT65" s="8">
        <v>30.92</v>
      </c>
      <c r="AU65" s="8">
        <v>30.92</v>
      </c>
      <c r="AV65" s="8">
        <v>35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30.92</v>
      </c>
      <c r="BM65" s="8">
        <f t="shared" si="22"/>
        <v>30.92</v>
      </c>
      <c r="BN65" s="8">
        <f t="shared" si="23"/>
        <v>32</v>
      </c>
      <c r="BO65" s="8">
        <f t="shared" si="24"/>
        <v>32</v>
      </c>
      <c r="BP65" s="138">
        <f t="shared" si="25"/>
        <v>-1.0799999999999983</v>
      </c>
      <c r="BQ65" s="138">
        <f t="shared" si="26"/>
        <v>-1.0799999999999983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860</v>
      </c>
      <c r="G66" s="16">
        <f>'[3]28'!G68</f>
        <v>0</v>
      </c>
      <c r="H66" s="17">
        <f t="shared" si="27"/>
        <v>1180</v>
      </c>
      <c r="I66" s="15">
        <f>'[3]28'!J68</f>
        <v>320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153</v>
      </c>
      <c r="N66" s="16">
        <f>'[3]28'!O68</f>
        <v>0</v>
      </c>
      <c r="O66" s="17">
        <f t="shared" si="28"/>
        <v>473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153</v>
      </c>
      <c r="V66" s="16">
        <f t="shared" si="32"/>
        <v>0</v>
      </c>
      <c r="W66" s="17">
        <f t="shared" si="30"/>
        <v>473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153</v>
      </c>
      <c r="AQ66" s="8">
        <f t="shared" si="34"/>
        <v>0</v>
      </c>
      <c r="AR66" s="8">
        <f t="shared" si="18"/>
        <v>409</v>
      </c>
      <c r="AT66" s="8">
        <v>30.92</v>
      </c>
      <c r="AU66" s="8">
        <v>30.92</v>
      </c>
      <c r="AV66" s="8">
        <v>35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30.92</v>
      </c>
      <c r="BM66" s="8">
        <f t="shared" si="22"/>
        <v>30.92</v>
      </c>
      <c r="BN66" s="8">
        <f t="shared" si="23"/>
        <v>32</v>
      </c>
      <c r="BO66" s="8">
        <f t="shared" si="24"/>
        <v>32</v>
      </c>
      <c r="BP66" s="138">
        <f t="shared" si="25"/>
        <v>-1.0799999999999983</v>
      </c>
      <c r="BQ66" s="138">
        <f t="shared" si="26"/>
        <v>-1.0799999999999983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860</v>
      </c>
      <c r="G67" s="16">
        <f>'[3]28'!G69</f>
        <v>0</v>
      </c>
      <c r="H67" s="17">
        <f t="shared" si="27"/>
        <v>1180</v>
      </c>
      <c r="I67" s="15">
        <f>'[3]28'!J69</f>
        <v>320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153</v>
      </c>
      <c r="N67" s="16">
        <f>'[3]28'!O69</f>
        <v>0</v>
      </c>
      <c r="O67" s="17">
        <f t="shared" si="28"/>
        <v>473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153</v>
      </c>
      <c r="V67" s="16">
        <f t="shared" si="32"/>
        <v>0</v>
      </c>
      <c r="W67" s="17">
        <f t="shared" si="30"/>
        <v>473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153</v>
      </c>
      <c r="AQ67" s="8">
        <f t="shared" si="34"/>
        <v>0</v>
      </c>
      <c r="AR67" s="8">
        <f t="shared" si="18"/>
        <v>409</v>
      </c>
      <c r="AT67" s="8">
        <v>30.92</v>
      </c>
      <c r="AU67" s="8">
        <v>30.92</v>
      </c>
      <c r="AV67" s="8">
        <v>132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30.92</v>
      </c>
      <c r="BM67" s="8">
        <f t="shared" si="22"/>
        <v>30.92</v>
      </c>
      <c r="BN67" s="8">
        <f t="shared" si="23"/>
        <v>32</v>
      </c>
      <c r="BO67" s="8">
        <f t="shared" si="24"/>
        <v>32</v>
      </c>
      <c r="BP67" s="138">
        <f t="shared" si="25"/>
        <v>-1.0799999999999983</v>
      </c>
      <c r="BQ67" s="138">
        <f t="shared" si="26"/>
        <v>-1.0799999999999983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860</v>
      </c>
      <c r="G68" s="16">
        <f>'[3]28'!G70</f>
        <v>0</v>
      </c>
      <c r="H68" s="17">
        <f t="shared" si="27"/>
        <v>1180</v>
      </c>
      <c r="I68" s="15">
        <f>'[3]28'!J70</f>
        <v>320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153</v>
      </c>
      <c r="N68" s="16">
        <f>'[3]28'!O70</f>
        <v>0</v>
      </c>
      <c r="O68" s="17">
        <f t="shared" si="28"/>
        <v>473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153</v>
      </c>
      <c r="V68" s="16">
        <f t="shared" si="32"/>
        <v>0</v>
      </c>
      <c r="W68" s="17">
        <f t="shared" si="30"/>
        <v>473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153</v>
      </c>
      <c r="AQ68" s="8">
        <f t="shared" si="34"/>
        <v>0</v>
      </c>
      <c r="AR68" s="8">
        <f t="shared" ref="AR68:AR98" si="50">SUM(AL68:AQ68)</f>
        <v>409</v>
      </c>
      <c r="AT68" s="8">
        <v>30.92</v>
      </c>
      <c r="AU68" s="8">
        <v>30.92</v>
      </c>
      <c r="AV68" s="8">
        <v>232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30.92</v>
      </c>
      <c r="BM68" s="8">
        <f t="shared" ref="BM68:BM98" si="54">AU68</f>
        <v>30.92</v>
      </c>
      <c r="BN68" s="8">
        <f t="shared" ref="BN68:BN98" si="55">BC68</f>
        <v>32</v>
      </c>
      <c r="BO68" s="8">
        <f t="shared" ref="BO68:BO98" si="56">BJ68</f>
        <v>32</v>
      </c>
      <c r="BP68" s="138">
        <f t="shared" ref="BP68:BP98" si="57">BL68-BN68</f>
        <v>-1.0799999999999983</v>
      </c>
      <c r="BQ68" s="138">
        <f t="shared" ref="BQ68:BQ98" si="58">BM68-BO68</f>
        <v>-1.0799999999999983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860</v>
      </c>
      <c r="G69" s="16">
        <f>'[3]28'!G71</f>
        <v>0</v>
      </c>
      <c r="H69" s="17">
        <f t="shared" ref="H69:H98" si="59">SUM(B69:G69)</f>
        <v>1180</v>
      </c>
      <c r="I69" s="15">
        <f>'[3]28'!J71</f>
        <v>320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153</v>
      </c>
      <c r="N69" s="16">
        <f>'[3]28'!O71</f>
        <v>0</v>
      </c>
      <c r="O69" s="17">
        <f t="shared" ref="O69:O98" si="60">SUM(I69:N69)</f>
        <v>473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153</v>
      </c>
      <c r="V69" s="16">
        <f t="shared" si="32"/>
        <v>0</v>
      </c>
      <c r="W69" s="17">
        <f t="shared" ref="W69:W98" si="61">SUM(Q69:V69)</f>
        <v>473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153</v>
      </c>
      <c r="AQ69" s="8">
        <f t="shared" si="34"/>
        <v>0</v>
      </c>
      <c r="AR69" s="8">
        <f t="shared" si="50"/>
        <v>409</v>
      </c>
      <c r="AT69" s="8">
        <v>30.92</v>
      </c>
      <c r="AU69" s="8">
        <v>30.92</v>
      </c>
      <c r="AV69" s="8">
        <v>267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30.92</v>
      </c>
      <c r="BM69" s="8">
        <f t="shared" si="54"/>
        <v>30.92</v>
      </c>
      <c r="BN69" s="8">
        <f t="shared" si="55"/>
        <v>32</v>
      </c>
      <c r="BO69" s="8">
        <f t="shared" si="56"/>
        <v>32</v>
      </c>
      <c r="BP69" s="138">
        <f t="shared" si="57"/>
        <v>-1.0799999999999983</v>
      </c>
      <c r="BQ69" s="138">
        <f t="shared" si="58"/>
        <v>-1.0799999999999983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860</v>
      </c>
      <c r="G70" s="16">
        <f>'[3]28'!G72</f>
        <v>0</v>
      </c>
      <c r="H70" s="17">
        <f t="shared" si="59"/>
        <v>1180</v>
      </c>
      <c r="I70" s="15">
        <f>'[3]28'!J72</f>
        <v>320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153</v>
      </c>
      <c r="N70" s="16">
        <f>'[3]28'!O72</f>
        <v>0</v>
      </c>
      <c r="O70" s="17">
        <f t="shared" si="60"/>
        <v>473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153</v>
      </c>
      <c r="V70" s="16">
        <f t="shared" si="32"/>
        <v>0</v>
      </c>
      <c r="W70" s="17">
        <f t="shared" si="61"/>
        <v>473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153</v>
      </c>
      <c r="AQ70" s="8">
        <f t="shared" si="34"/>
        <v>0</v>
      </c>
      <c r="AR70" s="8">
        <f t="shared" si="50"/>
        <v>409</v>
      </c>
      <c r="AT70" s="8">
        <v>30.92</v>
      </c>
      <c r="AU70" s="8">
        <v>30.92</v>
      </c>
      <c r="AV70" s="8">
        <v>267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30.92</v>
      </c>
      <c r="BM70" s="8">
        <f t="shared" si="54"/>
        <v>30.92</v>
      </c>
      <c r="BN70" s="8">
        <f t="shared" si="55"/>
        <v>32</v>
      </c>
      <c r="BO70" s="8">
        <f t="shared" si="56"/>
        <v>32</v>
      </c>
      <c r="BP70" s="138">
        <f t="shared" si="57"/>
        <v>-1.0799999999999983</v>
      </c>
      <c r="BQ70" s="138">
        <f t="shared" si="58"/>
        <v>-1.0799999999999983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860</v>
      </c>
      <c r="G71" s="16">
        <f>'[3]28'!G73</f>
        <v>0</v>
      </c>
      <c r="H71" s="17">
        <f t="shared" si="59"/>
        <v>1180</v>
      </c>
      <c r="I71" s="15">
        <f>'[3]28'!J73</f>
        <v>320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153</v>
      </c>
      <c r="N71" s="16">
        <f>'[3]28'!O73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409</v>
      </c>
      <c r="AT71" s="8">
        <v>30.92</v>
      </c>
      <c r="AU71" s="8">
        <v>30.92</v>
      </c>
      <c r="AV71" s="8">
        <v>267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30.92</v>
      </c>
      <c r="BM71" s="8">
        <f t="shared" si="54"/>
        <v>30.92</v>
      </c>
      <c r="BN71" s="8">
        <f t="shared" si="55"/>
        <v>32</v>
      </c>
      <c r="BO71" s="8">
        <f t="shared" si="56"/>
        <v>32</v>
      </c>
      <c r="BP71" s="138">
        <f t="shared" si="57"/>
        <v>-1.0799999999999983</v>
      </c>
      <c r="BQ71" s="138">
        <f t="shared" si="58"/>
        <v>-1.0799999999999983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860</v>
      </c>
      <c r="G72" s="16">
        <f>'[3]28'!G74</f>
        <v>0</v>
      </c>
      <c r="H72" s="17">
        <f t="shared" si="59"/>
        <v>1180</v>
      </c>
      <c r="I72" s="15">
        <f>'[3]28'!J74</f>
        <v>320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153</v>
      </c>
      <c r="N72" s="16">
        <f>'[3]28'!O74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409</v>
      </c>
      <c r="AT72" s="8">
        <v>30.92</v>
      </c>
      <c r="AU72" s="8">
        <v>30.92</v>
      </c>
      <c r="AV72" s="8">
        <v>267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30.92</v>
      </c>
      <c r="BM72" s="8">
        <f t="shared" si="54"/>
        <v>30.92</v>
      </c>
      <c r="BN72" s="8">
        <f t="shared" si="55"/>
        <v>32</v>
      </c>
      <c r="BO72" s="8">
        <f t="shared" si="56"/>
        <v>32</v>
      </c>
      <c r="BP72" s="138">
        <f t="shared" si="57"/>
        <v>-1.0799999999999983</v>
      </c>
      <c r="BQ72" s="138">
        <f t="shared" si="58"/>
        <v>-1.0799999999999983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860</v>
      </c>
      <c r="G73" s="16">
        <f>'[3]28'!G75</f>
        <v>0</v>
      </c>
      <c r="H73" s="17">
        <f t="shared" si="59"/>
        <v>1180</v>
      </c>
      <c r="I73" s="15">
        <f>'[3]28'!J75</f>
        <v>320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153</v>
      </c>
      <c r="N73" s="16">
        <f>'[3]28'!O75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409</v>
      </c>
      <c r="AT73" s="8">
        <v>30.92</v>
      </c>
      <c r="AU73" s="8">
        <v>30.92</v>
      </c>
      <c r="AV73" s="8">
        <v>267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30.92</v>
      </c>
      <c r="BM73" s="8">
        <f t="shared" si="54"/>
        <v>30.92</v>
      </c>
      <c r="BN73" s="8">
        <f t="shared" si="55"/>
        <v>32</v>
      </c>
      <c r="BO73" s="8">
        <f t="shared" si="56"/>
        <v>32</v>
      </c>
      <c r="BP73" s="138">
        <f t="shared" si="57"/>
        <v>-1.0799999999999983</v>
      </c>
      <c r="BQ73" s="138">
        <f t="shared" si="58"/>
        <v>-1.0799999999999983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860</v>
      </c>
      <c r="G74" s="16">
        <f>'[3]28'!G76</f>
        <v>0</v>
      </c>
      <c r="H74" s="17">
        <f t="shared" si="59"/>
        <v>1180</v>
      </c>
      <c r="I74" s="15">
        <f>'[3]28'!J76</f>
        <v>320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153</v>
      </c>
      <c r="N74" s="16">
        <f>'[3]28'!O76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409</v>
      </c>
      <c r="AT74" s="8">
        <v>30.92</v>
      </c>
      <c r="AU74" s="8">
        <v>30.92</v>
      </c>
      <c r="AV74" s="8">
        <v>267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30.92</v>
      </c>
      <c r="BM74" s="8">
        <f t="shared" si="54"/>
        <v>30.92</v>
      </c>
      <c r="BN74" s="8">
        <f t="shared" si="55"/>
        <v>32</v>
      </c>
      <c r="BO74" s="8">
        <f t="shared" si="56"/>
        <v>32</v>
      </c>
      <c r="BP74" s="138">
        <f t="shared" si="57"/>
        <v>-1.0799999999999983</v>
      </c>
      <c r="BQ74" s="138">
        <f t="shared" si="58"/>
        <v>-1.0799999999999983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890</v>
      </c>
      <c r="G75" s="16">
        <f>'[3]28'!G77</f>
        <v>0</v>
      </c>
      <c r="H75" s="17">
        <f t="shared" si="59"/>
        <v>1210</v>
      </c>
      <c r="I75" s="15">
        <f>'[3]28'!J77</f>
        <v>320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185</v>
      </c>
      <c r="N75" s="16">
        <f>'[3]28'!O77</f>
        <v>0</v>
      </c>
      <c r="O75" s="17">
        <f t="shared" si="60"/>
        <v>505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185</v>
      </c>
      <c r="V75" s="16">
        <f t="shared" si="32"/>
        <v>0</v>
      </c>
      <c r="W75" s="17">
        <f t="shared" si="61"/>
        <v>505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185</v>
      </c>
      <c r="AQ75" s="8">
        <f t="shared" si="34"/>
        <v>0</v>
      </c>
      <c r="AR75" s="8">
        <f t="shared" si="50"/>
        <v>441</v>
      </c>
      <c r="AT75" s="8">
        <v>30.92</v>
      </c>
      <c r="AU75" s="8">
        <v>30.92</v>
      </c>
      <c r="AV75" s="8">
        <v>235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30.92</v>
      </c>
      <c r="BM75" s="8">
        <f t="shared" si="54"/>
        <v>30.92</v>
      </c>
      <c r="BN75" s="8">
        <f t="shared" si="55"/>
        <v>32</v>
      </c>
      <c r="BO75" s="8">
        <f t="shared" si="56"/>
        <v>32</v>
      </c>
      <c r="BP75" s="138">
        <f t="shared" si="57"/>
        <v>-1.0799999999999983</v>
      </c>
      <c r="BQ75" s="138">
        <f t="shared" si="58"/>
        <v>-1.0799999999999983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890</v>
      </c>
      <c r="G76" s="16">
        <f>'[3]28'!G78</f>
        <v>0</v>
      </c>
      <c r="H76" s="17">
        <f t="shared" si="59"/>
        <v>1210</v>
      </c>
      <c r="I76" s="15">
        <f>'[3]28'!J78</f>
        <v>320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185</v>
      </c>
      <c r="N76" s="16">
        <f>'[3]28'!O78</f>
        <v>0</v>
      </c>
      <c r="O76" s="17">
        <f t="shared" si="60"/>
        <v>505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185</v>
      </c>
      <c r="V76" s="16">
        <f t="shared" si="32"/>
        <v>0</v>
      </c>
      <c r="W76" s="17">
        <f t="shared" si="61"/>
        <v>505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185</v>
      </c>
      <c r="AQ76" s="8">
        <f t="shared" si="34"/>
        <v>0</v>
      </c>
      <c r="AR76" s="8">
        <f t="shared" si="50"/>
        <v>441</v>
      </c>
      <c r="AT76" s="8">
        <v>30.92</v>
      </c>
      <c r="AU76" s="8">
        <v>30.92</v>
      </c>
      <c r="AV76" s="8">
        <v>235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30.92</v>
      </c>
      <c r="BM76" s="8">
        <f t="shared" si="54"/>
        <v>30.92</v>
      </c>
      <c r="BN76" s="8">
        <f t="shared" si="55"/>
        <v>32</v>
      </c>
      <c r="BO76" s="8">
        <f t="shared" si="56"/>
        <v>32</v>
      </c>
      <c r="BP76" s="138">
        <f t="shared" si="57"/>
        <v>-1.0799999999999983</v>
      </c>
      <c r="BQ76" s="138">
        <f t="shared" si="58"/>
        <v>-1.0799999999999983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890</v>
      </c>
      <c r="G77" s="16">
        <f>'[3]28'!G79</f>
        <v>0</v>
      </c>
      <c r="H77" s="17">
        <f t="shared" si="59"/>
        <v>1210</v>
      </c>
      <c r="I77" s="15">
        <f>'[3]28'!J79</f>
        <v>320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225</v>
      </c>
      <c r="N77" s="16">
        <f>'[3]28'!O79</f>
        <v>0</v>
      </c>
      <c r="O77" s="17">
        <f t="shared" si="60"/>
        <v>545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225</v>
      </c>
      <c r="V77" s="16">
        <f t="shared" si="32"/>
        <v>0</v>
      </c>
      <c r="W77" s="17">
        <f t="shared" si="61"/>
        <v>545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225</v>
      </c>
      <c r="AQ77" s="8">
        <f t="shared" si="34"/>
        <v>0</v>
      </c>
      <c r="AR77" s="8">
        <f t="shared" si="50"/>
        <v>481</v>
      </c>
      <c r="AT77" s="8">
        <v>30.92</v>
      </c>
      <c r="AU77" s="8">
        <v>30.92</v>
      </c>
      <c r="AV77" s="8">
        <v>195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30.92</v>
      </c>
      <c r="BM77" s="8">
        <f t="shared" si="54"/>
        <v>30.92</v>
      </c>
      <c r="BN77" s="8">
        <f t="shared" si="55"/>
        <v>32</v>
      </c>
      <c r="BO77" s="8">
        <f t="shared" si="56"/>
        <v>32</v>
      </c>
      <c r="BP77" s="138">
        <f t="shared" si="57"/>
        <v>-1.0799999999999983</v>
      </c>
      <c r="BQ77" s="138">
        <f t="shared" si="58"/>
        <v>-1.0799999999999983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890</v>
      </c>
      <c r="G78" s="16">
        <f>'[3]28'!G80</f>
        <v>0</v>
      </c>
      <c r="H78" s="17">
        <f t="shared" si="59"/>
        <v>1210</v>
      </c>
      <c r="I78" s="15">
        <f>'[3]28'!J80</f>
        <v>320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225</v>
      </c>
      <c r="N78" s="16">
        <f>'[3]28'!O80</f>
        <v>0</v>
      </c>
      <c r="O78" s="17">
        <f t="shared" si="60"/>
        <v>545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225</v>
      </c>
      <c r="V78" s="16">
        <f t="shared" si="32"/>
        <v>0</v>
      </c>
      <c r="W78" s="17">
        <f t="shared" si="61"/>
        <v>545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225</v>
      </c>
      <c r="AQ78" s="8">
        <f t="shared" si="34"/>
        <v>0</v>
      </c>
      <c r="AR78" s="8">
        <f t="shared" si="50"/>
        <v>481</v>
      </c>
      <c r="AT78" s="8">
        <v>30.92</v>
      </c>
      <c r="AU78" s="8">
        <v>30.92</v>
      </c>
      <c r="AV78" s="8">
        <v>195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30.92</v>
      </c>
      <c r="BM78" s="8">
        <f t="shared" si="54"/>
        <v>30.92</v>
      </c>
      <c r="BN78" s="8">
        <f t="shared" si="55"/>
        <v>32</v>
      </c>
      <c r="BO78" s="8">
        <f t="shared" si="56"/>
        <v>32</v>
      </c>
      <c r="BP78" s="138">
        <f t="shared" si="57"/>
        <v>-1.0799999999999983</v>
      </c>
      <c r="BQ78" s="138">
        <f t="shared" si="58"/>
        <v>-1.0799999999999983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890</v>
      </c>
      <c r="G79" s="16">
        <f>'[3]28'!G81</f>
        <v>0</v>
      </c>
      <c r="H79" s="17">
        <f t="shared" si="59"/>
        <v>1210</v>
      </c>
      <c r="I79" s="15">
        <f>'[3]28'!J81</f>
        <v>320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225</v>
      </c>
      <c r="N79" s="16">
        <f>'[3]28'!O81</f>
        <v>0</v>
      </c>
      <c r="O79" s="17">
        <f t="shared" si="60"/>
        <v>545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225</v>
      </c>
      <c r="V79" s="16">
        <f t="shared" si="32"/>
        <v>0</v>
      </c>
      <c r="W79" s="17">
        <f t="shared" si="61"/>
        <v>545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225</v>
      </c>
      <c r="AQ79" s="8">
        <f t="shared" si="34"/>
        <v>0</v>
      </c>
      <c r="AR79" s="8">
        <f t="shared" si="50"/>
        <v>481</v>
      </c>
      <c r="AT79" s="8">
        <v>30.92</v>
      </c>
      <c r="AU79" s="8">
        <v>30.92</v>
      </c>
      <c r="AV79" s="8">
        <v>355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30.92</v>
      </c>
      <c r="BM79" s="8">
        <f t="shared" si="54"/>
        <v>30.92</v>
      </c>
      <c r="BN79" s="8">
        <f t="shared" si="55"/>
        <v>32</v>
      </c>
      <c r="BO79" s="8">
        <f t="shared" si="56"/>
        <v>32</v>
      </c>
      <c r="BP79" s="138">
        <f t="shared" si="57"/>
        <v>-1.0799999999999983</v>
      </c>
      <c r="BQ79" s="138">
        <f t="shared" si="58"/>
        <v>-1.0799999999999983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890</v>
      </c>
      <c r="G80" s="16">
        <f>'[3]28'!G82</f>
        <v>0</v>
      </c>
      <c r="H80" s="17">
        <f t="shared" si="59"/>
        <v>1210</v>
      </c>
      <c r="I80" s="15">
        <f>'[3]28'!J82</f>
        <v>320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225</v>
      </c>
      <c r="N80" s="16">
        <f>'[3]28'!O82</f>
        <v>0</v>
      </c>
      <c r="O80" s="17">
        <f t="shared" si="60"/>
        <v>545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225</v>
      </c>
      <c r="V80" s="16">
        <f t="shared" si="32"/>
        <v>0</v>
      </c>
      <c r="W80" s="17">
        <f t="shared" si="61"/>
        <v>545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225</v>
      </c>
      <c r="AQ80" s="8">
        <f t="shared" si="34"/>
        <v>0</v>
      </c>
      <c r="AR80" s="8">
        <f t="shared" si="50"/>
        <v>481</v>
      </c>
      <c r="AT80" s="8">
        <v>30.92</v>
      </c>
      <c r="AU80" s="8">
        <v>30.92</v>
      </c>
      <c r="AV80" s="8">
        <v>355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30.92</v>
      </c>
      <c r="BM80" s="8">
        <f t="shared" si="54"/>
        <v>30.92</v>
      </c>
      <c r="BN80" s="8">
        <f t="shared" si="55"/>
        <v>32</v>
      </c>
      <c r="BO80" s="8">
        <f t="shared" si="56"/>
        <v>32</v>
      </c>
      <c r="BP80" s="138">
        <f t="shared" si="57"/>
        <v>-1.0799999999999983</v>
      </c>
      <c r="BQ80" s="138">
        <f t="shared" si="58"/>
        <v>-1.0799999999999983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890</v>
      </c>
      <c r="G81" s="16">
        <f>'[3]28'!G83</f>
        <v>0</v>
      </c>
      <c r="H81" s="17">
        <f t="shared" si="59"/>
        <v>1210</v>
      </c>
      <c r="I81" s="15">
        <f>'[3]28'!J83</f>
        <v>320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225</v>
      </c>
      <c r="N81" s="16">
        <f>'[3]28'!O83</f>
        <v>0</v>
      </c>
      <c r="O81" s="17">
        <f t="shared" si="60"/>
        <v>545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225</v>
      </c>
      <c r="V81" s="16">
        <f t="shared" si="32"/>
        <v>0</v>
      </c>
      <c r="W81" s="17">
        <f t="shared" si="61"/>
        <v>545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225</v>
      </c>
      <c r="AQ81" s="8">
        <f t="shared" si="34"/>
        <v>0</v>
      </c>
      <c r="AR81" s="8">
        <f t="shared" si="50"/>
        <v>481</v>
      </c>
      <c r="AT81" s="8">
        <v>30.92</v>
      </c>
      <c r="AU81" s="8">
        <v>30.92</v>
      </c>
      <c r="AV81" s="8">
        <v>355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30.92</v>
      </c>
      <c r="BM81" s="8">
        <f t="shared" si="54"/>
        <v>30.92</v>
      </c>
      <c r="BN81" s="8">
        <f t="shared" si="55"/>
        <v>32</v>
      </c>
      <c r="BO81" s="8">
        <f t="shared" si="56"/>
        <v>32</v>
      </c>
      <c r="BP81" s="138">
        <f t="shared" si="57"/>
        <v>-1.0799999999999983</v>
      </c>
      <c r="BQ81" s="138">
        <f t="shared" si="58"/>
        <v>-1.0799999999999983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890</v>
      </c>
      <c r="G82" s="16">
        <f>'[3]28'!G84</f>
        <v>0</v>
      </c>
      <c r="H82" s="17">
        <f t="shared" si="59"/>
        <v>1210</v>
      </c>
      <c r="I82" s="15">
        <f>'[3]28'!J84</f>
        <v>320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225</v>
      </c>
      <c r="N82" s="16">
        <f>'[3]28'!O84</f>
        <v>0</v>
      </c>
      <c r="O82" s="17">
        <f t="shared" si="60"/>
        <v>545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225</v>
      </c>
      <c r="V82" s="16">
        <f t="shared" si="32"/>
        <v>0</v>
      </c>
      <c r="W82" s="17">
        <f t="shared" si="61"/>
        <v>545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225</v>
      </c>
      <c r="AQ82" s="8">
        <f t="shared" si="34"/>
        <v>0</v>
      </c>
      <c r="AR82" s="8">
        <f t="shared" si="50"/>
        <v>481</v>
      </c>
      <c r="AT82" s="8">
        <v>30.92</v>
      </c>
      <c r="AU82" s="8">
        <v>30.92</v>
      </c>
      <c r="AV82" s="8">
        <v>355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30.92</v>
      </c>
      <c r="BM82" s="8">
        <f t="shared" si="54"/>
        <v>30.92</v>
      </c>
      <c r="BN82" s="8">
        <f t="shared" si="55"/>
        <v>32</v>
      </c>
      <c r="BO82" s="8">
        <f t="shared" si="56"/>
        <v>32</v>
      </c>
      <c r="BP82" s="138">
        <f t="shared" si="57"/>
        <v>-1.0799999999999983</v>
      </c>
      <c r="BQ82" s="138">
        <f t="shared" si="58"/>
        <v>-1.0799999999999983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890</v>
      </c>
      <c r="G83" s="16">
        <f>'[3]28'!G85</f>
        <v>0</v>
      </c>
      <c r="H83" s="17">
        <f t="shared" si="59"/>
        <v>1210</v>
      </c>
      <c r="I83" s="15">
        <f>'[3]28'!J85</f>
        <v>320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225</v>
      </c>
      <c r="N83" s="16">
        <f>'[3]28'!O85</f>
        <v>0</v>
      </c>
      <c r="O83" s="17">
        <f t="shared" si="60"/>
        <v>545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225</v>
      </c>
      <c r="V83" s="16">
        <f t="shared" si="32"/>
        <v>0</v>
      </c>
      <c r="W83" s="17">
        <f t="shared" si="61"/>
        <v>545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225</v>
      </c>
      <c r="AQ83" s="8">
        <f t="shared" si="34"/>
        <v>0</v>
      </c>
      <c r="AR83" s="8">
        <f t="shared" si="50"/>
        <v>481</v>
      </c>
      <c r="AT83" s="8">
        <v>30.92</v>
      </c>
      <c r="AU83" s="8">
        <v>30.92</v>
      </c>
      <c r="AV83" s="8">
        <v>195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30.92</v>
      </c>
      <c r="BM83" s="8">
        <f t="shared" si="54"/>
        <v>30.92</v>
      </c>
      <c r="BN83" s="8">
        <f t="shared" si="55"/>
        <v>32</v>
      </c>
      <c r="BO83" s="8">
        <f t="shared" si="56"/>
        <v>32</v>
      </c>
      <c r="BP83" s="138">
        <f t="shared" si="57"/>
        <v>-1.0799999999999983</v>
      </c>
      <c r="BQ83" s="138">
        <f t="shared" si="58"/>
        <v>-1.0799999999999983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890</v>
      </c>
      <c r="G84" s="16">
        <f>'[3]28'!G86</f>
        <v>0</v>
      </c>
      <c r="H84" s="17">
        <f t="shared" si="59"/>
        <v>1210</v>
      </c>
      <c r="I84" s="15">
        <f>'[3]28'!J86</f>
        <v>320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225</v>
      </c>
      <c r="N84" s="16">
        <f>'[3]28'!O86</f>
        <v>0</v>
      </c>
      <c r="O84" s="17">
        <f t="shared" si="60"/>
        <v>545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225</v>
      </c>
      <c r="V84" s="16">
        <f t="shared" si="32"/>
        <v>0</v>
      </c>
      <c r="W84" s="17">
        <f t="shared" si="61"/>
        <v>545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225</v>
      </c>
      <c r="AQ84" s="8">
        <f t="shared" si="34"/>
        <v>0</v>
      </c>
      <c r="AR84" s="8">
        <f t="shared" si="50"/>
        <v>481</v>
      </c>
      <c r="AT84" s="8">
        <v>30.92</v>
      </c>
      <c r="AU84" s="8">
        <v>30.92</v>
      </c>
      <c r="AV84" s="8">
        <v>195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30.92</v>
      </c>
      <c r="BM84" s="8">
        <f t="shared" si="54"/>
        <v>30.92</v>
      </c>
      <c r="BN84" s="8">
        <f t="shared" si="55"/>
        <v>32</v>
      </c>
      <c r="BO84" s="8">
        <f t="shared" si="56"/>
        <v>32</v>
      </c>
      <c r="BP84" s="138">
        <f t="shared" si="57"/>
        <v>-1.0799999999999983</v>
      </c>
      <c r="BQ84" s="138">
        <f t="shared" si="58"/>
        <v>-1.0799999999999983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890</v>
      </c>
      <c r="G85" s="16">
        <f>'[3]28'!G87</f>
        <v>0</v>
      </c>
      <c r="H85" s="17">
        <f t="shared" si="59"/>
        <v>1210</v>
      </c>
      <c r="I85" s="15">
        <f>'[3]28'!J87</f>
        <v>320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225</v>
      </c>
      <c r="N85" s="16">
        <f>'[3]28'!O87</f>
        <v>0</v>
      </c>
      <c r="O85" s="17">
        <f t="shared" si="60"/>
        <v>545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225</v>
      </c>
      <c r="V85" s="16">
        <f t="shared" si="32"/>
        <v>0</v>
      </c>
      <c r="W85" s="17">
        <f t="shared" si="61"/>
        <v>545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225</v>
      </c>
      <c r="AQ85" s="8">
        <f t="shared" si="34"/>
        <v>0</v>
      </c>
      <c r="AR85" s="8">
        <f t="shared" si="50"/>
        <v>481</v>
      </c>
      <c r="AT85" s="8">
        <v>30.92</v>
      </c>
      <c r="AU85" s="8">
        <v>30.92</v>
      </c>
      <c r="AV85" s="8">
        <v>195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30.92</v>
      </c>
      <c r="BM85" s="8">
        <f t="shared" si="54"/>
        <v>30.92</v>
      </c>
      <c r="BN85" s="8">
        <f t="shared" si="55"/>
        <v>32</v>
      </c>
      <c r="BO85" s="8">
        <f t="shared" si="56"/>
        <v>32</v>
      </c>
      <c r="BP85" s="138">
        <f t="shared" si="57"/>
        <v>-1.0799999999999983</v>
      </c>
      <c r="BQ85" s="138">
        <f t="shared" si="58"/>
        <v>-1.0799999999999983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890</v>
      </c>
      <c r="G86" s="16">
        <f>'[3]28'!G88</f>
        <v>0</v>
      </c>
      <c r="H86" s="17">
        <f t="shared" si="59"/>
        <v>1210</v>
      </c>
      <c r="I86" s="15">
        <f>'[3]28'!J88</f>
        <v>320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225</v>
      </c>
      <c r="N86" s="16">
        <f>'[3]28'!O88</f>
        <v>0</v>
      </c>
      <c r="O86" s="17">
        <f t="shared" si="60"/>
        <v>545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225</v>
      </c>
      <c r="V86" s="16">
        <f t="shared" si="32"/>
        <v>0</v>
      </c>
      <c r="W86" s="17">
        <f t="shared" si="61"/>
        <v>545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225</v>
      </c>
      <c r="AQ86" s="8">
        <f t="shared" si="34"/>
        <v>0</v>
      </c>
      <c r="AR86" s="8">
        <f t="shared" si="50"/>
        <v>481</v>
      </c>
      <c r="AT86" s="8">
        <v>30.92</v>
      </c>
      <c r="AU86" s="8">
        <v>30.92</v>
      </c>
      <c r="AV86" s="8">
        <v>195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30.92</v>
      </c>
      <c r="BM86" s="8">
        <f t="shared" si="54"/>
        <v>30.92</v>
      </c>
      <c r="BN86" s="8">
        <f t="shared" si="55"/>
        <v>32</v>
      </c>
      <c r="BO86" s="8">
        <f t="shared" si="56"/>
        <v>32</v>
      </c>
      <c r="BP86" s="138">
        <f t="shared" si="57"/>
        <v>-1.0799999999999983</v>
      </c>
      <c r="BQ86" s="138">
        <f t="shared" si="58"/>
        <v>-1.0799999999999983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890</v>
      </c>
      <c r="G87" s="16">
        <f>'[3]28'!G89</f>
        <v>0</v>
      </c>
      <c r="H87" s="17">
        <f t="shared" si="59"/>
        <v>1210</v>
      </c>
      <c r="I87" s="15">
        <f>'[3]28'!J89</f>
        <v>320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225</v>
      </c>
      <c r="N87" s="16">
        <f>'[3]28'!O89</f>
        <v>0</v>
      </c>
      <c r="O87" s="17">
        <f t="shared" si="60"/>
        <v>545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225</v>
      </c>
      <c r="V87" s="16">
        <f t="shared" si="32"/>
        <v>0</v>
      </c>
      <c r="W87" s="17">
        <f t="shared" si="61"/>
        <v>545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225</v>
      </c>
      <c r="AQ87" s="8">
        <f t="shared" si="34"/>
        <v>0</v>
      </c>
      <c r="AR87" s="8">
        <f t="shared" si="50"/>
        <v>481</v>
      </c>
      <c r="AT87" s="8">
        <v>30.92</v>
      </c>
      <c r="AU87" s="8">
        <v>30.92</v>
      </c>
      <c r="AV87" s="8">
        <v>195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30.92</v>
      </c>
      <c r="BM87" s="8">
        <f t="shared" si="54"/>
        <v>30.92</v>
      </c>
      <c r="BN87" s="8">
        <f t="shared" si="55"/>
        <v>32</v>
      </c>
      <c r="BO87" s="8">
        <f t="shared" si="56"/>
        <v>32</v>
      </c>
      <c r="BP87" s="138">
        <f t="shared" si="57"/>
        <v>-1.0799999999999983</v>
      </c>
      <c r="BQ87" s="138">
        <f t="shared" si="58"/>
        <v>-1.0799999999999983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890</v>
      </c>
      <c r="G88" s="16">
        <f>'[3]28'!G90</f>
        <v>0</v>
      </c>
      <c r="H88" s="17">
        <f t="shared" si="59"/>
        <v>1210</v>
      </c>
      <c r="I88" s="15">
        <f>'[3]28'!J90</f>
        <v>320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225</v>
      </c>
      <c r="N88" s="16">
        <f>'[3]28'!O90</f>
        <v>0</v>
      </c>
      <c r="O88" s="17">
        <f t="shared" si="60"/>
        <v>545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225</v>
      </c>
      <c r="V88" s="16">
        <f t="shared" si="32"/>
        <v>0</v>
      </c>
      <c r="W88" s="17">
        <f t="shared" si="61"/>
        <v>545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225</v>
      </c>
      <c r="AQ88" s="8">
        <f t="shared" si="34"/>
        <v>0</v>
      </c>
      <c r="AR88" s="8">
        <f t="shared" si="50"/>
        <v>481</v>
      </c>
      <c r="AT88" s="8">
        <v>30.92</v>
      </c>
      <c r="AU88" s="8">
        <v>30.92</v>
      </c>
      <c r="AV88" s="8">
        <v>195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30.92</v>
      </c>
      <c r="BM88" s="8">
        <f t="shared" si="54"/>
        <v>30.92</v>
      </c>
      <c r="BN88" s="8">
        <f t="shared" si="55"/>
        <v>32</v>
      </c>
      <c r="BO88" s="8">
        <f t="shared" si="56"/>
        <v>32</v>
      </c>
      <c r="BP88" s="138">
        <f t="shared" si="57"/>
        <v>-1.0799999999999983</v>
      </c>
      <c r="BQ88" s="138">
        <f t="shared" si="58"/>
        <v>-1.0799999999999983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890</v>
      </c>
      <c r="G89" s="16">
        <f>'[3]28'!G91</f>
        <v>0</v>
      </c>
      <c r="H89" s="17">
        <f t="shared" si="59"/>
        <v>1210</v>
      </c>
      <c r="I89" s="15">
        <f>'[3]28'!J91</f>
        <v>320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325</v>
      </c>
      <c r="N89" s="16">
        <f>'[3]28'!O91</f>
        <v>0</v>
      </c>
      <c r="O89" s="17">
        <f t="shared" si="60"/>
        <v>645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325</v>
      </c>
      <c r="V89" s="16">
        <f t="shared" si="32"/>
        <v>0</v>
      </c>
      <c r="W89" s="17">
        <f t="shared" si="61"/>
        <v>645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325</v>
      </c>
      <c r="AQ89" s="8">
        <f t="shared" si="34"/>
        <v>0</v>
      </c>
      <c r="AR89" s="8">
        <f t="shared" si="50"/>
        <v>581</v>
      </c>
      <c r="AT89" s="8">
        <v>30.92</v>
      </c>
      <c r="AU89" s="8">
        <v>30.92</v>
      </c>
      <c r="AV89" s="8">
        <v>255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30.92</v>
      </c>
      <c r="BM89" s="8">
        <f t="shared" si="54"/>
        <v>30.92</v>
      </c>
      <c r="BN89" s="8">
        <f t="shared" si="55"/>
        <v>32</v>
      </c>
      <c r="BO89" s="8">
        <f t="shared" si="56"/>
        <v>32</v>
      </c>
      <c r="BP89" s="138">
        <f t="shared" si="57"/>
        <v>-1.0799999999999983</v>
      </c>
      <c r="BQ89" s="138">
        <f t="shared" si="58"/>
        <v>-1.0799999999999983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890</v>
      </c>
      <c r="G90" s="16">
        <f>'[3]28'!G92</f>
        <v>0</v>
      </c>
      <c r="H90" s="17">
        <f t="shared" si="59"/>
        <v>1210</v>
      </c>
      <c r="I90" s="15">
        <f>'[3]28'!J92</f>
        <v>320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325</v>
      </c>
      <c r="N90" s="16">
        <f>'[3]28'!O92</f>
        <v>0</v>
      </c>
      <c r="O90" s="17">
        <f t="shared" si="60"/>
        <v>645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325</v>
      </c>
      <c r="V90" s="16">
        <f t="shared" si="32"/>
        <v>0</v>
      </c>
      <c r="W90" s="17">
        <f t="shared" si="61"/>
        <v>645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325</v>
      </c>
      <c r="AQ90" s="8">
        <f t="shared" si="34"/>
        <v>0</v>
      </c>
      <c r="AR90" s="8">
        <f t="shared" si="50"/>
        <v>581</v>
      </c>
      <c r="AT90" s="8">
        <v>30.92</v>
      </c>
      <c r="AU90" s="8">
        <v>30.92</v>
      </c>
      <c r="AV90" s="8">
        <v>245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30.92</v>
      </c>
      <c r="BM90" s="8">
        <f t="shared" si="54"/>
        <v>30.92</v>
      </c>
      <c r="BN90" s="8">
        <f t="shared" si="55"/>
        <v>32</v>
      </c>
      <c r="BO90" s="8">
        <f t="shared" si="56"/>
        <v>32</v>
      </c>
      <c r="BP90" s="138">
        <f t="shared" si="57"/>
        <v>-1.0799999999999983</v>
      </c>
      <c r="BQ90" s="138">
        <f t="shared" si="58"/>
        <v>-1.0799999999999983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890</v>
      </c>
      <c r="G91" s="16">
        <f>'[3]28'!G93</f>
        <v>0</v>
      </c>
      <c r="H91" s="17">
        <f t="shared" si="59"/>
        <v>1210</v>
      </c>
      <c r="I91" s="15">
        <f>'[3]28'!J93</f>
        <v>320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375</v>
      </c>
      <c r="N91" s="16">
        <f>'[3]28'!O93</f>
        <v>0</v>
      </c>
      <c r="O91" s="17">
        <f t="shared" si="60"/>
        <v>695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375</v>
      </c>
      <c r="V91" s="16">
        <f t="shared" si="32"/>
        <v>0</v>
      </c>
      <c r="W91" s="17">
        <f t="shared" si="61"/>
        <v>695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375</v>
      </c>
      <c r="AQ91" s="8">
        <f t="shared" si="34"/>
        <v>0</v>
      </c>
      <c r="AR91" s="8">
        <f t="shared" si="50"/>
        <v>631</v>
      </c>
      <c r="AT91" s="8">
        <v>30.92</v>
      </c>
      <c r="AU91" s="8">
        <v>30.92</v>
      </c>
      <c r="AV91" s="8">
        <v>195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30.92</v>
      </c>
      <c r="BM91" s="8">
        <f t="shared" si="54"/>
        <v>30.92</v>
      </c>
      <c r="BN91" s="8">
        <f t="shared" si="55"/>
        <v>32</v>
      </c>
      <c r="BO91" s="8">
        <f t="shared" si="56"/>
        <v>32</v>
      </c>
      <c r="BP91" s="138">
        <f t="shared" si="57"/>
        <v>-1.0799999999999983</v>
      </c>
      <c r="BQ91" s="138">
        <f t="shared" si="58"/>
        <v>-1.0799999999999983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890</v>
      </c>
      <c r="G92" s="16">
        <f>'[3]28'!G94</f>
        <v>0</v>
      </c>
      <c r="H92" s="17">
        <f t="shared" si="59"/>
        <v>1210</v>
      </c>
      <c r="I92" s="15">
        <f>'[3]28'!J94</f>
        <v>320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375</v>
      </c>
      <c r="N92" s="16">
        <f>'[3]28'!O94</f>
        <v>0</v>
      </c>
      <c r="O92" s="17">
        <f t="shared" si="60"/>
        <v>695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375</v>
      </c>
      <c r="V92" s="16">
        <f t="shared" si="32"/>
        <v>0</v>
      </c>
      <c r="W92" s="17">
        <f t="shared" si="61"/>
        <v>695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375</v>
      </c>
      <c r="AQ92" s="8">
        <f t="shared" si="34"/>
        <v>0</v>
      </c>
      <c r="AR92" s="8">
        <f t="shared" si="50"/>
        <v>631</v>
      </c>
      <c r="AT92" s="8">
        <v>30.92</v>
      </c>
      <c r="AU92" s="8">
        <v>30.92</v>
      </c>
      <c r="AV92" s="8">
        <v>45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30.92</v>
      </c>
      <c r="BM92" s="8">
        <f t="shared" si="54"/>
        <v>30.92</v>
      </c>
      <c r="BN92" s="8">
        <f t="shared" si="55"/>
        <v>32</v>
      </c>
      <c r="BO92" s="8">
        <f t="shared" si="56"/>
        <v>32</v>
      </c>
      <c r="BP92" s="138">
        <f t="shared" si="57"/>
        <v>-1.0799999999999983</v>
      </c>
      <c r="BQ92" s="138">
        <f t="shared" si="58"/>
        <v>-1.0799999999999983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570</v>
      </c>
      <c r="G93" s="16">
        <f>'[3]28'!G95</f>
        <v>0</v>
      </c>
      <c r="H93" s="17">
        <f t="shared" si="59"/>
        <v>890</v>
      </c>
      <c r="I93" s="15">
        <f>'[3]28'!J95</f>
        <v>320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396.416</v>
      </c>
      <c r="N93" s="16">
        <f>'[3]28'!O95</f>
        <v>0</v>
      </c>
      <c r="O93" s="17">
        <f t="shared" si="60"/>
        <v>716.41599999999994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396.416</v>
      </c>
      <c r="V93" s="16">
        <f t="shared" si="32"/>
        <v>0</v>
      </c>
      <c r="W93" s="17">
        <f t="shared" si="61"/>
        <v>716.41599999999994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396.416</v>
      </c>
      <c r="AQ93" s="8">
        <f t="shared" si="34"/>
        <v>0</v>
      </c>
      <c r="AR93" s="8">
        <f t="shared" si="50"/>
        <v>652.41599999999994</v>
      </c>
      <c r="AT93" s="8">
        <v>30.92</v>
      </c>
      <c r="AU93" s="8">
        <v>30.92</v>
      </c>
      <c r="AV93" s="8">
        <v>23.58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30.92</v>
      </c>
      <c r="BM93" s="8">
        <f t="shared" si="54"/>
        <v>30.92</v>
      </c>
      <c r="BN93" s="8">
        <f t="shared" si="55"/>
        <v>32</v>
      </c>
      <c r="BO93" s="8">
        <f t="shared" si="56"/>
        <v>32</v>
      </c>
      <c r="BP93" s="138">
        <f t="shared" si="57"/>
        <v>-1.0799999999999983</v>
      </c>
      <c r="BQ93" s="138">
        <f t="shared" si="58"/>
        <v>-1.0799999999999983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570</v>
      </c>
      <c r="G94" s="16">
        <f>'[3]28'!G96</f>
        <v>0</v>
      </c>
      <c r="H94" s="17">
        <f t="shared" si="59"/>
        <v>890</v>
      </c>
      <c r="I94" s="15">
        <f>'[3]28'!J96</f>
        <v>320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404.01600000000002</v>
      </c>
      <c r="N94" s="16">
        <f>'[3]28'!O96</f>
        <v>0</v>
      </c>
      <c r="O94" s="17">
        <f t="shared" si="60"/>
        <v>724.01600000000008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404.01600000000002</v>
      </c>
      <c r="V94" s="16">
        <f t="shared" si="32"/>
        <v>0</v>
      </c>
      <c r="W94" s="17">
        <f t="shared" si="61"/>
        <v>724.01600000000008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404.01600000000002</v>
      </c>
      <c r="AQ94" s="8">
        <f t="shared" si="34"/>
        <v>0</v>
      </c>
      <c r="AR94" s="8">
        <f t="shared" si="50"/>
        <v>660.01600000000008</v>
      </c>
      <c r="AT94" s="8">
        <v>30.92</v>
      </c>
      <c r="AU94" s="8">
        <v>30.92</v>
      </c>
      <c r="AV94" s="8">
        <v>15.98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30.92</v>
      </c>
      <c r="BM94" s="8">
        <f t="shared" si="54"/>
        <v>30.92</v>
      </c>
      <c r="BN94" s="8">
        <f t="shared" si="55"/>
        <v>32</v>
      </c>
      <c r="BO94" s="8">
        <f t="shared" si="56"/>
        <v>32</v>
      </c>
      <c r="BP94" s="138">
        <f t="shared" si="57"/>
        <v>-1.0799999999999983</v>
      </c>
      <c r="BQ94" s="138">
        <f t="shared" si="58"/>
        <v>-1.0799999999999983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570</v>
      </c>
      <c r="G95" s="16">
        <f>'[3]28'!G97</f>
        <v>0</v>
      </c>
      <c r="H95" s="17">
        <f t="shared" si="59"/>
        <v>890</v>
      </c>
      <c r="I95" s="15">
        <f>'[3]28'!J97</f>
        <v>320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474.01600000000002</v>
      </c>
      <c r="N95" s="16">
        <f>'[3]28'!O97</f>
        <v>0</v>
      </c>
      <c r="O95" s="17">
        <f t="shared" si="60"/>
        <v>794.01600000000008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474.01600000000002</v>
      </c>
      <c r="V95" s="16">
        <f t="shared" si="32"/>
        <v>0</v>
      </c>
      <c r="W95" s="17">
        <f t="shared" si="61"/>
        <v>794.01600000000008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474.01600000000002</v>
      </c>
      <c r="AQ95" s="8">
        <f t="shared" si="34"/>
        <v>0</v>
      </c>
      <c r="AR95" s="8">
        <f t="shared" si="50"/>
        <v>730.01600000000008</v>
      </c>
      <c r="AT95" s="8">
        <v>30.92</v>
      </c>
      <c r="AU95" s="8">
        <v>30.92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30.92</v>
      </c>
      <c r="BM95" s="8">
        <f t="shared" si="54"/>
        <v>30.92</v>
      </c>
      <c r="BN95" s="8">
        <f t="shared" si="55"/>
        <v>32</v>
      </c>
      <c r="BO95" s="8">
        <f t="shared" si="56"/>
        <v>32</v>
      </c>
      <c r="BP95" s="138">
        <f t="shared" si="57"/>
        <v>-1.0799999999999983</v>
      </c>
      <c r="BQ95" s="138">
        <f t="shared" si="58"/>
        <v>-1.0799999999999983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570</v>
      </c>
      <c r="G96" s="16">
        <f>'[3]28'!G98</f>
        <v>0</v>
      </c>
      <c r="H96" s="17">
        <f t="shared" si="59"/>
        <v>890</v>
      </c>
      <c r="I96" s="15">
        <f>'[3]28'!J98</f>
        <v>320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474.01600000000002</v>
      </c>
      <c r="N96" s="16">
        <f>'[3]28'!O98</f>
        <v>0</v>
      </c>
      <c r="O96" s="17">
        <f t="shared" si="60"/>
        <v>794.01600000000008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474.01600000000002</v>
      </c>
      <c r="V96" s="16">
        <f t="shared" si="32"/>
        <v>0</v>
      </c>
      <c r="W96" s="17">
        <f t="shared" si="61"/>
        <v>794.01600000000008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474.01600000000002</v>
      </c>
      <c r="AQ96" s="8">
        <f t="shared" si="34"/>
        <v>0</v>
      </c>
      <c r="AR96" s="8">
        <f t="shared" si="50"/>
        <v>730.01600000000008</v>
      </c>
      <c r="AT96" s="8">
        <v>30.92</v>
      </c>
      <c r="AU96" s="8">
        <v>30.92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30.92</v>
      </c>
      <c r="BM96" s="8">
        <f t="shared" si="54"/>
        <v>30.92</v>
      </c>
      <c r="BN96" s="8">
        <f t="shared" si="55"/>
        <v>32</v>
      </c>
      <c r="BO96" s="8">
        <f t="shared" si="56"/>
        <v>32</v>
      </c>
      <c r="BP96" s="138">
        <f t="shared" si="57"/>
        <v>-1.0799999999999983</v>
      </c>
      <c r="BQ96" s="138">
        <f t="shared" si="58"/>
        <v>-1.0799999999999983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570</v>
      </c>
      <c r="G97" s="16">
        <f>'[3]28'!G99</f>
        <v>0</v>
      </c>
      <c r="H97" s="17">
        <f t="shared" si="59"/>
        <v>890</v>
      </c>
      <c r="I97" s="15">
        <f>'[3]28'!J99</f>
        <v>320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474.01600000000002</v>
      </c>
      <c r="N97" s="16">
        <f>'[3]28'!O99</f>
        <v>0</v>
      </c>
      <c r="O97" s="17">
        <f t="shared" si="60"/>
        <v>794.01600000000008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474.01600000000002</v>
      </c>
      <c r="V97" s="16">
        <f t="shared" si="32"/>
        <v>0</v>
      </c>
      <c r="W97" s="17">
        <f t="shared" si="61"/>
        <v>794.01600000000008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474.01600000000002</v>
      </c>
      <c r="AQ97" s="8">
        <f t="shared" si="34"/>
        <v>0</v>
      </c>
      <c r="AR97" s="8">
        <f t="shared" si="50"/>
        <v>730.01600000000008</v>
      </c>
      <c r="AT97" s="8">
        <v>30.92</v>
      </c>
      <c r="AU97" s="8">
        <v>30.92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30.92</v>
      </c>
      <c r="BM97" s="8">
        <f t="shared" si="54"/>
        <v>30.92</v>
      </c>
      <c r="BN97" s="8">
        <f t="shared" si="55"/>
        <v>32</v>
      </c>
      <c r="BO97" s="8">
        <f t="shared" si="56"/>
        <v>32</v>
      </c>
      <c r="BP97" s="138">
        <f t="shared" si="57"/>
        <v>-1.0799999999999983</v>
      </c>
      <c r="BQ97" s="138">
        <f t="shared" si="58"/>
        <v>-1.0799999999999983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570</v>
      </c>
      <c r="G98" s="16">
        <f>'[3]28'!G100</f>
        <v>0</v>
      </c>
      <c r="H98" s="17">
        <f t="shared" si="59"/>
        <v>890</v>
      </c>
      <c r="I98" s="15">
        <f>'[3]28'!J100</f>
        <v>320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474.01600000000002</v>
      </c>
      <c r="N98" s="16">
        <f>'[3]28'!O100</f>
        <v>0</v>
      </c>
      <c r="O98" s="17">
        <f t="shared" si="60"/>
        <v>794.01600000000008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474.01600000000002</v>
      </c>
      <c r="V98" s="16">
        <f t="shared" si="32"/>
        <v>0</v>
      </c>
      <c r="W98" s="17">
        <f t="shared" si="61"/>
        <v>794.01600000000008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474.01600000000002</v>
      </c>
      <c r="AQ98" s="8">
        <f t="shared" si="34"/>
        <v>0</v>
      </c>
      <c r="AR98" s="8">
        <f t="shared" si="50"/>
        <v>730.01600000000008</v>
      </c>
      <c r="AT98" s="8">
        <v>30.92</v>
      </c>
      <c r="AU98" s="8">
        <v>30.92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30.92</v>
      </c>
      <c r="BM98" s="8">
        <f t="shared" si="54"/>
        <v>30.92</v>
      </c>
      <c r="BN98" s="8">
        <f t="shared" si="55"/>
        <v>32</v>
      </c>
      <c r="BO98" s="8">
        <f t="shared" si="56"/>
        <v>32</v>
      </c>
      <c r="BP98" s="138">
        <f t="shared" si="57"/>
        <v>-1.0799999999999983</v>
      </c>
      <c r="BQ98" s="138">
        <f t="shared" si="58"/>
        <v>-1.0799999999999983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20.76</v>
      </c>
      <c r="G99" s="15">
        <f t="shared" si="62"/>
        <v>0</v>
      </c>
      <c r="H99" s="15">
        <f t="shared" si="62"/>
        <v>28.44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4.7658740000000002</v>
      </c>
      <c r="N99" s="15">
        <f t="shared" si="62"/>
        <v>0</v>
      </c>
      <c r="O99" s="15">
        <f t="shared" si="62"/>
        <v>12.445874000000003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4.7658740000000002</v>
      </c>
      <c r="V99" s="15">
        <f t="shared" si="62"/>
        <v>0</v>
      </c>
      <c r="W99" s="15">
        <f t="shared" si="62"/>
        <v>12.445874000000003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4.7658740000000002</v>
      </c>
      <c r="AQ99" s="15">
        <f t="shared" si="62"/>
        <v>0</v>
      </c>
      <c r="AR99" s="15">
        <f t="shared" si="62"/>
        <v>10.909874000000004</v>
      </c>
      <c r="AS99" s="15">
        <f t="shared" si="62"/>
        <v>0</v>
      </c>
      <c r="AT99" s="15">
        <f t="shared" si="62"/>
        <v>0.74208000000000096</v>
      </c>
      <c r="AU99" s="15">
        <f t="shared" si="62"/>
        <v>0.74208000000000096</v>
      </c>
      <c r="AV99" s="15">
        <f t="shared" si="62"/>
        <v>1.6538899999999999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0.74208000000000096</v>
      </c>
      <c r="BM99" s="15">
        <f t="shared" si="63"/>
        <v>0.74208000000000096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-2.591999999999996E-2</v>
      </c>
      <c r="BQ99" s="15">
        <f t="shared" si="63"/>
        <v>-2.591999999999996E-2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45440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82.26</v>
      </c>
      <c r="J3">
        <f>BYPL_EOD!AE3+BYPL_EOD!AF3</f>
        <v>46.73</v>
      </c>
      <c r="K3">
        <f>MES_EOD!AE3+MES_EOD!AF3</f>
        <v>17.62</v>
      </c>
      <c r="L3">
        <f>NDMC_EOD!AE3+NDMC_EOD!AF3</f>
        <v>87.32</v>
      </c>
      <c r="M3">
        <f>TPDDL_EOD!AE3+TPDDL_EOD!AF3</f>
        <v>56.06</v>
      </c>
      <c r="N3">
        <f t="shared" ref="N3:N66" si="0">SUM(I3:M3)</f>
        <v>289.99</v>
      </c>
      <c r="O3" s="112">
        <f t="shared" ref="O3:O66" si="1">G3-N3</f>
        <v>9.9999999999909051E-3</v>
      </c>
      <c r="P3">
        <v>82.26</v>
      </c>
      <c r="Q3">
        <v>46.73</v>
      </c>
      <c r="R3">
        <v>17.62</v>
      </c>
      <c r="S3">
        <v>87.329999999999984</v>
      </c>
      <c r="T3">
        <v>56.06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82.26</v>
      </c>
      <c r="J4">
        <f>BYPL_EOD!AE4+BYPL_EOD!AF4</f>
        <v>46.73</v>
      </c>
      <c r="K4">
        <f>MES_EOD!AE4+MES_EOD!AF4</f>
        <v>17.62</v>
      </c>
      <c r="L4">
        <f>NDMC_EOD!AE4+NDMC_EOD!AF4</f>
        <v>87.32</v>
      </c>
      <c r="M4">
        <f>TPDDL_EOD!AE4+TPDDL_EOD!AF4</f>
        <v>56.06</v>
      </c>
      <c r="N4">
        <f t="shared" si="0"/>
        <v>289.99</v>
      </c>
      <c r="O4" s="112">
        <f t="shared" si="1"/>
        <v>9.9999999999909051E-3</v>
      </c>
      <c r="P4">
        <v>82.26</v>
      </c>
      <c r="Q4">
        <v>46.73</v>
      </c>
      <c r="R4">
        <v>17.62</v>
      </c>
      <c r="S4">
        <v>87.329999999999984</v>
      </c>
      <c r="T4">
        <v>56.06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82.26</v>
      </c>
      <c r="J5">
        <f>BYPL_EOD!AE5+BYPL_EOD!AF5</f>
        <v>46.73</v>
      </c>
      <c r="K5">
        <f>MES_EOD!AE5+MES_EOD!AF5</f>
        <v>17.62</v>
      </c>
      <c r="L5">
        <f>NDMC_EOD!AE5+NDMC_EOD!AF5</f>
        <v>87.32</v>
      </c>
      <c r="M5">
        <f>TPDDL_EOD!AE5+TPDDL_EOD!AF5</f>
        <v>56.06</v>
      </c>
      <c r="N5">
        <f t="shared" si="0"/>
        <v>289.99</v>
      </c>
      <c r="O5" s="112">
        <f t="shared" si="1"/>
        <v>9.9999999999909051E-3</v>
      </c>
      <c r="P5">
        <v>82.26</v>
      </c>
      <c r="Q5">
        <v>46.73</v>
      </c>
      <c r="R5">
        <v>17.62</v>
      </c>
      <c r="S5">
        <v>87.329999999999984</v>
      </c>
      <c r="T5">
        <v>56.06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82.26</v>
      </c>
      <c r="J6">
        <f>BYPL_EOD!AE6+BYPL_EOD!AF6</f>
        <v>46.73</v>
      </c>
      <c r="K6">
        <f>MES_EOD!AE6+MES_EOD!AF6</f>
        <v>17.62</v>
      </c>
      <c r="L6">
        <f>NDMC_EOD!AE6+NDMC_EOD!AF6</f>
        <v>87.32</v>
      </c>
      <c r="M6">
        <f>TPDDL_EOD!AE6+TPDDL_EOD!AF6</f>
        <v>56.06</v>
      </c>
      <c r="N6">
        <f t="shared" si="0"/>
        <v>289.99</v>
      </c>
      <c r="O6" s="112">
        <f t="shared" si="1"/>
        <v>9.9999999999909051E-3</v>
      </c>
      <c r="P6">
        <v>82.26</v>
      </c>
      <c r="Q6">
        <v>46.73</v>
      </c>
      <c r="R6">
        <v>17.62</v>
      </c>
      <c r="S6">
        <v>87.329999999999984</v>
      </c>
      <c r="T6">
        <v>56.06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82.26</v>
      </c>
      <c r="J7">
        <f>BYPL_EOD!AE7+BYPL_EOD!AF7</f>
        <v>46.73</v>
      </c>
      <c r="K7">
        <f>MES_EOD!AE7+MES_EOD!AF7</f>
        <v>17.62</v>
      </c>
      <c r="L7">
        <f>NDMC_EOD!AE7+NDMC_EOD!AF7</f>
        <v>87.32</v>
      </c>
      <c r="M7">
        <f>TPDDL_EOD!AE7+TPDDL_EOD!AF7</f>
        <v>56.06</v>
      </c>
      <c r="N7">
        <f t="shared" si="0"/>
        <v>289.99</v>
      </c>
      <c r="O7" s="112">
        <f t="shared" si="1"/>
        <v>9.9999999999909051E-3</v>
      </c>
      <c r="P7">
        <v>82.26</v>
      </c>
      <c r="Q7">
        <v>46.73</v>
      </c>
      <c r="R7">
        <v>17.62</v>
      </c>
      <c r="S7">
        <v>87.329999999999984</v>
      </c>
      <c r="T7">
        <v>56.06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82.26</v>
      </c>
      <c r="J8">
        <f>BYPL_EOD!AE8+BYPL_EOD!AF8</f>
        <v>46.73</v>
      </c>
      <c r="K8">
        <f>MES_EOD!AE8+MES_EOD!AF8</f>
        <v>17.62</v>
      </c>
      <c r="L8">
        <f>NDMC_EOD!AE8+NDMC_EOD!AF8</f>
        <v>87.32</v>
      </c>
      <c r="M8">
        <f>TPDDL_EOD!AE8+TPDDL_EOD!AF8</f>
        <v>56.06</v>
      </c>
      <c r="N8">
        <f t="shared" si="0"/>
        <v>289.99</v>
      </c>
      <c r="O8" s="112">
        <f t="shared" si="1"/>
        <v>9.9999999999909051E-3</v>
      </c>
      <c r="P8">
        <v>82.26</v>
      </c>
      <c r="Q8">
        <v>46.73</v>
      </c>
      <c r="R8">
        <v>17.62</v>
      </c>
      <c r="S8">
        <v>87.329999999999984</v>
      </c>
      <c r="T8">
        <v>56.06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82.26</v>
      </c>
      <c r="J9">
        <f>BYPL_EOD!AE9+BYPL_EOD!AF9</f>
        <v>46.73</v>
      </c>
      <c r="K9">
        <f>MES_EOD!AE9+MES_EOD!AF9</f>
        <v>17.62</v>
      </c>
      <c r="L9">
        <f>NDMC_EOD!AE9+NDMC_EOD!AF9</f>
        <v>87.32</v>
      </c>
      <c r="M9">
        <f>TPDDL_EOD!AE9+TPDDL_EOD!AF9</f>
        <v>56.06</v>
      </c>
      <c r="N9">
        <f t="shared" si="0"/>
        <v>289.99</v>
      </c>
      <c r="O9" s="112">
        <f t="shared" si="1"/>
        <v>9.9999999999909051E-3</v>
      </c>
      <c r="P9">
        <v>82.26</v>
      </c>
      <c r="Q9">
        <v>46.73</v>
      </c>
      <c r="R9">
        <v>17.62</v>
      </c>
      <c r="S9">
        <v>87.329999999999984</v>
      </c>
      <c r="T9">
        <v>56.06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82.26</v>
      </c>
      <c r="J10">
        <f>BYPL_EOD!AE10+BYPL_EOD!AF10</f>
        <v>46.73</v>
      </c>
      <c r="K10">
        <f>MES_EOD!AE10+MES_EOD!AF10</f>
        <v>17.62</v>
      </c>
      <c r="L10">
        <f>NDMC_EOD!AE10+NDMC_EOD!AF10</f>
        <v>87.32</v>
      </c>
      <c r="M10">
        <f>TPDDL_EOD!AE10+TPDDL_EOD!AF10</f>
        <v>56.06</v>
      </c>
      <c r="N10">
        <f t="shared" si="0"/>
        <v>289.99</v>
      </c>
      <c r="O10" s="112">
        <f t="shared" si="1"/>
        <v>9.9999999999909051E-3</v>
      </c>
      <c r="P10">
        <v>82.26</v>
      </c>
      <c r="Q10">
        <v>46.73</v>
      </c>
      <c r="R10">
        <v>17.62</v>
      </c>
      <c r="S10">
        <v>87.329999999999984</v>
      </c>
      <c r="T10">
        <v>56.06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82.26</v>
      </c>
      <c r="J11">
        <f>BYPL_EOD!AE11+BYPL_EOD!AF11</f>
        <v>46.73</v>
      </c>
      <c r="K11">
        <f>MES_EOD!AE11+MES_EOD!AF11</f>
        <v>17.62</v>
      </c>
      <c r="L11">
        <f>NDMC_EOD!AE11+NDMC_EOD!AF11</f>
        <v>87.32</v>
      </c>
      <c r="M11">
        <f>TPDDL_EOD!AE11+TPDDL_EOD!AF11</f>
        <v>56.06</v>
      </c>
      <c r="N11">
        <f t="shared" si="0"/>
        <v>289.99</v>
      </c>
      <c r="O11" s="112">
        <f t="shared" si="1"/>
        <v>9.9999999999909051E-3</v>
      </c>
      <c r="P11">
        <v>82.26</v>
      </c>
      <c r="Q11">
        <v>46.73</v>
      </c>
      <c r="R11">
        <v>17.62</v>
      </c>
      <c r="S11">
        <v>87.329999999999984</v>
      </c>
      <c r="T11">
        <v>56.06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82.26</v>
      </c>
      <c r="J12">
        <f>BYPL_EOD!AE12+BYPL_EOD!AF12</f>
        <v>46.73</v>
      </c>
      <c r="K12">
        <f>MES_EOD!AE12+MES_EOD!AF12</f>
        <v>17.62</v>
      </c>
      <c r="L12">
        <f>NDMC_EOD!AE12+NDMC_EOD!AF12</f>
        <v>87.32</v>
      </c>
      <c r="M12">
        <f>TPDDL_EOD!AE12+TPDDL_EOD!AF12</f>
        <v>56.06</v>
      </c>
      <c r="N12">
        <f t="shared" si="0"/>
        <v>289.99</v>
      </c>
      <c r="O12" s="112">
        <f t="shared" si="1"/>
        <v>9.9999999999909051E-3</v>
      </c>
      <c r="P12">
        <v>82.26</v>
      </c>
      <c r="Q12">
        <v>46.73</v>
      </c>
      <c r="R12">
        <v>17.62</v>
      </c>
      <c r="S12">
        <v>87.329999999999984</v>
      </c>
      <c r="T12">
        <v>56.06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82.26</v>
      </c>
      <c r="J13">
        <f>BYPL_EOD!AE13+BYPL_EOD!AF13</f>
        <v>46.73</v>
      </c>
      <c r="K13">
        <f>MES_EOD!AE13+MES_EOD!AF13</f>
        <v>17.62</v>
      </c>
      <c r="L13">
        <f>NDMC_EOD!AE13+NDMC_EOD!AF13</f>
        <v>87.32</v>
      </c>
      <c r="M13">
        <f>TPDDL_EOD!AE13+TPDDL_EOD!AF13</f>
        <v>56.06</v>
      </c>
      <c r="N13">
        <f t="shared" si="0"/>
        <v>289.99</v>
      </c>
      <c r="O13" s="112">
        <f t="shared" si="1"/>
        <v>9.9999999999909051E-3</v>
      </c>
      <c r="P13">
        <v>82.26</v>
      </c>
      <c r="Q13">
        <v>46.73</v>
      </c>
      <c r="R13">
        <v>17.62</v>
      </c>
      <c r="S13">
        <v>87.329999999999984</v>
      </c>
      <c r="T13">
        <v>56.06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82.26</v>
      </c>
      <c r="J14">
        <f>BYPL_EOD!AE14+BYPL_EOD!AF14</f>
        <v>46.73</v>
      </c>
      <c r="K14">
        <f>MES_EOD!AE14+MES_EOD!AF14</f>
        <v>17.62</v>
      </c>
      <c r="L14">
        <f>NDMC_EOD!AE14+NDMC_EOD!AF14</f>
        <v>87.32</v>
      </c>
      <c r="M14">
        <f>TPDDL_EOD!AE14+TPDDL_EOD!AF14</f>
        <v>56.06</v>
      </c>
      <c r="N14">
        <f t="shared" si="0"/>
        <v>289.99</v>
      </c>
      <c r="O14" s="112">
        <f t="shared" si="1"/>
        <v>9.9999999999909051E-3</v>
      </c>
      <c r="P14">
        <v>82.26</v>
      </c>
      <c r="Q14">
        <v>46.73</v>
      </c>
      <c r="R14">
        <v>17.62</v>
      </c>
      <c r="S14">
        <v>87.329999999999984</v>
      </c>
      <c r="T14">
        <v>56.06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82.26</v>
      </c>
      <c r="J15">
        <f>BYPL_EOD!AE15+BYPL_EOD!AF15</f>
        <v>46.73</v>
      </c>
      <c r="K15">
        <f>MES_EOD!AE15+MES_EOD!AF15</f>
        <v>17.62</v>
      </c>
      <c r="L15">
        <f>NDMC_EOD!AE15+NDMC_EOD!AF15</f>
        <v>87.32</v>
      </c>
      <c r="M15">
        <f>TPDDL_EOD!AE15+TPDDL_EOD!AF15</f>
        <v>56.06</v>
      </c>
      <c r="N15">
        <f t="shared" si="0"/>
        <v>289.99</v>
      </c>
      <c r="O15" s="112">
        <f t="shared" si="1"/>
        <v>9.9999999999909051E-3</v>
      </c>
      <c r="P15">
        <v>82.26</v>
      </c>
      <c r="Q15">
        <v>46.73</v>
      </c>
      <c r="R15">
        <v>17.62</v>
      </c>
      <c r="S15">
        <v>87.329999999999984</v>
      </c>
      <c r="T15">
        <v>56.06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82.26</v>
      </c>
      <c r="J16">
        <f>BYPL_EOD!AE16+BYPL_EOD!AF16</f>
        <v>46.73</v>
      </c>
      <c r="K16">
        <f>MES_EOD!AE16+MES_EOD!AF16</f>
        <v>17.62</v>
      </c>
      <c r="L16">
        <f>NDMC_EOD!AE16+NDMC_EOD!AF16</f>
        <v>87.32</v>
      </c>
      <c r="M16">
        <f>TPDDL_EOD!AE16+TPDDL_EOD!AF16</f>
        <v>56.06</v>
      </c>
      <c r="N16">
        <f t="shared" si="0"/>
        <v>289.99</v>
      </c>
      <c r="O16" s="112">
        <f t="shared" si="1"/>
        <v>9.9999999999909051E-3</v>
      </c>
      <c r="P16">
        <v>82.26</v>
      </c>
      <c r="Q16">
        <v>46.73</v>
      </c>
      <c r="R16">
        <v>17.62</v>
      </c>
      <c r="S16">
        <v>87.329999999999984</v>
      </c>
      <c r="T16">
        <v>56.06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82.26</v>
      </c>
      <c r="J17">
        <f>BYPL_EOD!AE17+BYPL_EOD!AF17</f>
        <v>46.73</v>
      </c>
      <c r="K17">
        <f>MES_EOD!AE17+MES_EOD!AF17</f>
        <v>17.62</v>
      </c>
      <c r="L17">
        <f>NDMC_EOD!AE17+NDMC_EOD!AF17</f>
        <v>87.32</v>
      </c>
      <c r="M17">
        <f>TPDDL_EOD!AE17+TPDDL_EOD!AF17</f>
        <v>56.06</v>
      </c>
      <c r="N17">
        <f t="shared" si="0"/>
        <v>289.99</v>
      </c>
      <c r="O17" s="112">
        <f t="shared" si="1"/>
        <v>9.9999999999909051E-3</v>
      </c>
      <c r="P17">
        <v>82.26</v>
      </c>
      <c r="Q17">
        <v>46.73</v>
      </c>
      <c r="R17">
        <v>17.62</v>
      </c>
      <c r="S17">
        <v>87.329999999999984</v>
      </c>
      <c r="T17">
        <v>56.06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82.26</v>
      </c>
      <c r="J18">
        <f>BYPL_EOD!AE18+BYPL_EOD!AF18</f>
        <v>46.73</v>
      </c>
      <c r="K18">
        <f>MES_EOD!AE18+MES_EOD!AF18</f>
        <v>17.62</v>
      </c>
      <c r="L18">
        <f>NDMC_EOD!AE18+NDMC_EOD!AF18</f>
        <v>87.32</v>
      </c>
      <c r="M18">
        <f>TPDDL_EOD!AE18+TPDDL_EOD!AF18</f>
        <v>56.06</v>
      </c>
      <c r="N18">
        <f t="shared" si="0"/>
        <v>289.99</v>
      </c>
      <c r="O18" s="112">
        <f t="shared" si="1"/>
        <v>9.9999999999909051E-3</v>
      </c>
      <c r="P18">
        <v>82.26</v>
      </c>
      <c r="Q18">
        <v>46.73</v>
      </c>
      <c r="R18">
        <v>17.62</v>
      </c>
      <c r="S18">
        <v>87.329999999999984</v>
      </c>
      <c r="T18">
        <v>56.06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82.26</v>
      </c>
      <c r="J19">
        <f>BYPL_EOD!AE19+BYPL_EOD!AF19</f>
        <v>46.73</v>
      </c>
      <c r="K19">
        <f>MES_EOD!AE19+MES_EOD!AF19</f>
        <v>17.62</v>
      </c>
      <c r="L19">
        <f>NDMC_EOD!AE19+NDMC_EOD!AF19</f>
        <v>87.32</v>
      </c>
      <c r="M19">
        <f>TPDDL_EOD!AE19+TPDDL_EOD!AF19</f>
        <v>56.06</v>
      </c>
      <c r="N19">
        <f t="shared" si="0"/>
        <v>289.99</v>
      </c>
      <c r="O19" s="112">
        <f t="shared" si="1"/>
        <v>9.9999999999909051E-3</v>
      </c>
      <c r="P19">
        <v>82.26</v>
      </c>
      <c r="Q19">
        <v>46.73</v>
      </c>
      <c r="R19">
        <v>17.62</v>
      </c>
      <c r="S19">
        <v>87.329999999999984</v>
      </c>
      <c r="T19">
        <v>56.06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82.26</v>
      </c>
      <c r="J20">
        <f>BYPL_EOD!AE20+BYPL_EOD!AF20</f>
        <v>46.73</v>
      </c>
      <c r="K20">
        <f>MES_EOD!AE20+MES_EOD!AF20</f>
        <v>17.62</v>
      </c>
      <c r="L20">
        <f>NDMC_EOD!AE20+NDMC_EOD!AF20</f>
        <v>87.32</v>
      </c>
      <c r="M20">
        <f>TPDDL_EOD!AE20+TPDDL_EOD!AF20</f>
        <v>56.06</v>
      </c>
      <c r="N20">
        <f t="shared" si="0"/>
        <v>289.99</v>
      </c>
      <c r="O20" s="112">
        <f t="shared" si="1"/>
        <v>9.9999999999909051E-3</v>
      </c>
      <c r="P20">
        <v>82.26</v>
      </c>
      <c r="Q20">
        <v>46.73</v>
      </c>
      <c r="R20">
        <v>17.62</v>
      </c>
      <c r="S20">
        <v>87.329999999999984</v>
      </c>
      <c r="T20">
        <v>56.06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82.26</v>
      </c>
      <c r="J21">
        <f>BYPL_EOD!AE21+BYPL_EOD!AF21</f>
        <v>46.73</v>
      </c>
      <c r="K21">
        <f>MES_EOD!AE21+MES_EOD!AF21</f>
        <v>17.62</v>
      </c>
      <c r="L21">
        <f>NDMC_EOD!AE21+NDMC_EOD!AF21</f>
        <v>87.32</v>
      </c>
      <c r="M21">
        <f>TPDDL_EOD!AE21+TPDDL_EOD!AF21</f>
        <v>56.06</v>
      </c>
      <c r="N21">
        <f t="shared" si="0"/>
        <v>289.99</v>
      </c>
      <c r="O21" s="112">
        <f t="shared" si="1"/>
        <v>9.9999999999909051E-3</v>
      </c>
      <c r="P21">
        <v>82.26</v>
      </c>
      <c r="Q21">
        <v>46.73</v>
      </c>
      <c r="R21">
        <v>17.62</v>
      </c>
      <c r="S21">
        <v>87.329999999999984</v>
      </c>
      <c r="T21">
        <v>56.06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82.26</v>
      </c>
      <c r="J22">
        <f>BYPL_EOD!AE22+BYPL_EOD!AF22</f>
        <v>46.73</v>
      </c>
      <c r="K22">
        <f>MES_EOD!AE22+MES_EOD!AF22</f>
        <v>17.62</v>
      </c>
      <c r="L22">
        <f>NDMC_EOD!AE22+NDMC_EOD!AF22</f>
        <v>87.32</v>
      </c>
      <c r="M22">
        <f>TPDDL_EOD!AE22+TPDDL_EOD!AF22</f>
        <v>56.06</v>
      </c>
      <c r="N22">
        <f t="shared" si="0"/>
        <v>289.99</v>
      </c>
      <c r="O22" s="112">
        <f t="shared" si="1"/>
        <v>9.9999999999909051E-3</v>
      </c>
      <c r="P22">
        <v>82.26</v>
      </c>
      <c r="Q22">
        <v>46.73</v>
      </c>
      <c r="R22">
        <v>17.62</v>
      </c>
      <c r="S22">
        <v>87.329999999999984</v>
      </c>
      <c r="T22">
        <v>56.06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82.26</v>
      </c>
      <c r="J23">
        <f>BYPL_EOD!AE23+BYPL_EOD!AF23</f>
        <v>46.73</v>
      </c>
      <c r="K23">
        <f>MES_EOD!AE23+MES_EOD!AF23</f>
        <v>17.62</v>
      </c>
      <c r="L23">
        <f>NDMC_EOD!AE23+NDMC_EOD!AF23</f>
        <v>87.32</v>
      </c>
      <c r="M23">
        <f>TPDDL_EOD!AE23+TPDDL_EOD!AF23</f>
        <v>56.06</v>
      </c>
      <c r="N23">
        <f t="shared" si="0"/>
        <v>289.99</v>
      </c>
      <c r="O23" s="112">
        <f t="shared" si="1"/>
        <v>9.9999999999909051E-3</v>
      </c>
      <c r="P23">
        <v>82.26</v>
      </c>
      <c r="Q23">
        <v>46.73</v>
      </c>
      <c r="R23">
        <v>17.62</v>
      </c>
      <c r="S23">
        <v>87.329999999999984</v>
      </c>
      <c r="T23">
        <v>56.06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82.26</v>
      </c>
      <c r="J24">
        <f>BYPL_EOD!AE24+BYPL_EOD!AF24</f>
        <v>46.73</v>
      </c>
      <c r="K24">
        <f>MES_EOD!AE24+MES_EOD!AF24</f>
        <v>17.62</v>
      </c>
      <c r="L24">
        <f>NDMC_EOD!AE24+NDMC_EOD!AF24</f>
        <v>87.32</v>
      </c>
      <c r="M24">
        <f>TPDDL_EOD!AE24+TPDDL_EOD!AF24</f>
        <v>56.06</v>
      </c>
      <c r="N24">
        <f t="shared" si="0"/>
        <v>289.99</v>
      </c>
      <c r="O24" s="112">
        <f t="shared" si="1"/>
        <v>9.9999999999909051E-3</v>
      </c>
      <c r="P24">
        <v>82.26</v>
      </c>
      <c r="Q24">
        <v>46.73</v>
      </c>
      <c r="R24">
        <v>17.62</v>
      </c>
      <c r="S24">
        <v>87.329999999999984</v>
      </c>
      <c r="T24">
        <v>56.06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82.26</v>
      </c>
      <c r="J25">
        <f>BYPL_EOD!AE25+BYPL_EOD!AF25</f>
        <v>46.73</v>
      </c>
      <c r="K25">
        <f>MES_EOD!AE25+MES_EOD!AF25</f>
        <v>17.62</v>
      </c>
      <c r="L25">
        <f>NDMC_EOD!AE25+NDMC_EOD!AF25</f>
        <v>87.32</v>
      </c>
      <c r="M25">
        <f>TPDDL_EOD!AE25+TPDDL_EOD!AF25</f>
        <v>56.06</v>
      </c>
      <c r="N25">
        <f t="shared" si="0"/>
        <v>289.99</v>
      </c>
      <c r="O25" s="112">
        <f t="shared" si="1"/>
        <v>9.9999999999909051E-3</v>
      </c>
      <c r="P25">
        <v>82.26</v>
      </c>
      <c r="Q25">
        <v>46.73</v>
      </c>
      <c r="R25">
        <v>17.62</v>
      </c>
      <c r="S25">
        <v>87.329999999999984</v>
      </c>
      <c r="T25">
        <v>56.06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82.26</v>
      </c>
      <c r="J26">
        <f>BYPL_EOD!AE26+BYPL_EOD!AF26</f>
        <v>46.73</v>
      </c>
      <c r="K26">
        <f>MES_EOD!AE26+MES_EOD!AF26</f>
        <v>17.62</v>
      </c>
      <c r="L26">
        <f>NDMC_EOD!AE26+NDMC_EOD!AF26</f>
        <v>87.32</v>
      </c>
      <c r="M26">
        <f>TPDDL_EOD!AE26+TPDDL_EOD!AF26</f>
        <v>56.06</v>
      </c>
      <c r="N26">
        <f t="shared" si="0"/>
        <v>289.99</v>
      </c>
      <c r="O26" s="112">
        <f t="shared" si="1"/>
        <v>9.9999999999909051E-3</v>
      </c>
      <c r="P26">
        <v>82.26</v>
      </c>
      <c r="Q26">
        <v>46.73</v>
      </c>
      <c r="R26">
        <v>17.62</v>
      </c>
      <c r="S26">
        <v>87.329999999999984</v>
      </c>
      <c r="T26">
        <v>56.06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82.26</v>
      </c>
      <c r="J27">
        <f>BYPL_EOD!AE27+BYPL_EOD!AF27</f>
        <v>46.73</v>
      </c>
      <c r="K27">
        <f>MES_EOD!AE27+MES_EOD!AF27</f>
        <v>17.62</v>
      </c>
      <c r="L27">
        <f>NDMC_EOD!AE27+NDMC_EOD!AF27</f>
        <v>87.32</v>
      </c>
      <c r="M27">
        <f>TPDDL_EOD!AE27+TPDDL_EOD!AF27</f>
        <v>56.06</v>
      </c>
      <c r="N27">
        <f t="shared" si="0"/>
        <v>289.99</v>
      </c>
      <c r="O27" s="112">
        <f t="shared" si="1"/>
        <v>9.9999999999909051E-3</v>
      </c>
      <c r="P27">
        <v>82.26</v>
      </c>
      <c r="Q27">
        <v>46.73</v>
      </c>
      <c r="R27">
        <v>17.62</v>
      </c>
      <c r="S27">
        <v>87.329999999999984</v>
      </c>
      <c r="T27">
        <v>56.06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82.26</v>
      </c>
      <c r="J28">
        <f>BYPL_EOD!AE28+BYPL_EOD!AF28</f>
        <v>46.73</v>
      </c>
      <c r="K28">
        <f>MES_EOD!AE28+MES_EOD!AF28</f>
        <v>17.62</v>
      </c>
      <c r="L28">
        <f>NDMC_EOD!AE28+NDMC_EOD!AF28</f>
        <v>87.32</v>
      </c>
      <c r="M28">
        <f>TPDDL_EOD!AE28+TPDDL_EOD!AF28</f>
        <v>56.06</v>
      </c>
      <c r="N28">
        <f t="shared" si="0"/>
        <v>289.99</v>
      </c>
      <c r="O28" s="112">
        <f t="shared" si="1"/>
        <v>9.9999999999909051E-3</v>
      </c>
      <c r="P28">
        <v>82.26</v>
      </c>
      <c r="Q28">
        <v>46.73</v>
      </c>
      <c r="R28">
        <v>17.62</v>
      </c>
      <c r="S28">
        <v>87.329999999999984</v>
      </c>
      <c r="T28">
        <v>56.06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82.26</v>
      </c>
      <c r="J29">
        <f>BYPL_EOD!AE29+BYPL_EOD!AF29</f>
        <v>46.73</v>
      </c>
      <c r="K29">
        <f>MES_EOD!AE29+MES_EOD!AF29</f>
        <v>17.62</v>
      </c>
      <c r="L29">
        <f>NDMC_EOD!AE29+NDMC_EOD!AF29</f>
        <v>87.32</v>
      </c>
      <c r="M29">
        <f>TPDDL_EOD!AE29+TPDDL_EOD!AF29</f>
        <v>56.06</v>
      </c>
      <c r="N29">
        <f t="shared" si="0"/>
        <v>289.99</v>
      </c>
      <c r="O29" s="112">
        <f t="shared" si="1"/>
        <v>9.9999999999909051E-3</v>
      </c>
      <c r="P29">
        <v>82.26</v>
      </c>
      <c r="Q29">
        <v>46.73</v>
      </c>
      <c r="R29">
        <v>17.62</v>
      </c>
      <c r="S29">
        <v>87.329999999999984</v>
      </c>
      <c r="T29">
        <v>56.06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82.26</v>
      </c>
      <c r="J30">
        <f>BYPL_EOD!AE30+BYPL_EOD!AF30</f>
        <v>46.73</v>
      </c>
      <c r="K30">
        <f>MES_EOD!AE30+MES_EOD!AF30</f>
        <v>17.62</v>
      </c>
      <c r="L30">
        <f>NDMC_EOD!AE30+NDMC_EOD!AF30</f>
        <v>87.32</v>
      </c>
      <c r="M30">
        <f>TPDDL_EOD!AE30+TPDDL_EOD!AF30</f>
        <v>56.06</v>
      </c>
      <c r="N30">
        <f t="shared" si="0"/>
        <v>289.99</v>
      </c>
      <c r="O30" s="112">
        <f t="shared" si="1"/>
        <v>9.9999999999909051E-3</v>
      </c>
      <c r="P30">
        <v>82.26</v>
      </c>
      <c r="Q30">
        <v>46.73</v>
      </c>
      <c r="R30">
        <v>17.62</v>
      </c>
      <c r="S30">
        <v>87.329999999999984</v>
      </c>
      <c r="T30">
        <v>56.06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82.26</v>
      </c>
      <c r="J31">
        <f>BYPL_EOD!AE31+BYPL_EOD!AF31</f>
        <v>46.73</v>
      </c>
      <c r="K31">
        <f>MES_EOD!AE31+MES_EOD!AF31</f>
        <v>17.62</v>
      </c>
      <c r="L31">
        <f>NDMC_EOD!AE31+NDMC_EOD!AF31</f>
        <v>87.32</v>
      </c>
      <c r="M31">
        <f>TPDDL_EOD!AE31+TPDDL_EOD!AF31</f>
        <v>56.06</v>
      </c>
      <c r="N31">
        <f t="shared" si="0"/>
        <v>289.99</v>
      </c>
      <c r="O31" s="112">
        <f t="shared" si="1"/>
        <v>9.9999999999909051E-3</v>
      </c>
      <c r="P31">
        <v>82.26</v>
      </c>
      <c r="Q31">
        <v>46.73</v>
      </c>
      <c r="R31">
        <v>17.62</v>
      </c>
      <c r="S31">
        <v>87.329999999999984</v>
      </c>
      <c r="T31">
        <v>56.06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82.26</v>
      </c>
      <c r="J32">
        <f>BYPL_EOD!AE32+BYPL_EOD!AF32</f>
        <v>46.73</v>
      </c>
      <c r="K32">
        <f>MES_EOD!AE32+MES_EOD!AF32</f>
        <v>17.62</v>
      </c>
      <c r="L32">
        <f>NDMC_EOD!AE32+NDMC_EOD!AF32</f>
        <v>87.32</v>
      </c>
      <c r="M32">
        <f>TPDDL_EOD!AE32+TPDDL_EOD!AF32</f>
        <v>56.06</v>
      </c>
      <c r="N32">
        <f t="shared" si="0"/>
        <v>289.99</v>
      </c>
      <c r="O32" s="112">
        <f t="shared" si="1"/>
        <v>9.9999999999909051E-3</v>
      </c>
      <c r="P32">
        <v>82.26</v>
      </c>
      <c r="Q32">
        <v>46.73</v>
      </c>
      <c r="R32">
        <v>17.62</v>
      </c>
      <c r="S32">
        <v>87.329999999999984</v>
      </c>
      <c r="T32">
        <v>56.06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82.26</v>
      </c>
      <c r="J33">
        <f>BYPL_EOD!AE33+BYPL_EOD!AF33</f>
        <v>46.73</v>
      </c>
      <c r="K33">
        <f>MES_EOD!AE33+MES_EOD!AF33</f>
        <v>17.62</v>
      </c>
      <c r="L33">
        <f>NDMC_EOD!AE33+NDMC_EOD!AF33</f>
        <v>87.32</v>
      </c>
      <c r="M33">
        <f>TPDDL_EOD!AE33+TPDDL_EOD!AF33</f>
        <v>56.06</v>
      </c>
      <c r="N33">
        <f t="shared" si="0"/>
        <v>289.99</v>
      </c>
      <c r="O33" s="112">
        <f t="shared" si="1"/>
        <v>9.9999999999909051E-3</v>
      </c>
      <c r="P33">
        <v>82.26</v>
      </c>
      <c r="Q33">
        <v>46.73</v>
      </c>
      <c r="R33">
        <v>17.62</v>
      </c>
      <c r="S33">
        <v>87.329999999999984</v>
      </c>
      <c r="T33">
        <v>56.06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82.26</v>
      </c>
      <c r="J34">
        <f>BYPL_EOD!AE34+BYPL_EOD!AF34</f>
        <v>46.73</v>
      </c>
      <c r="K34">
        <f>MES_EOD!AE34+MES_EOD!AF34</f>
        <v>17.62</v>
      </c>
      <c r="L34">
        <f>NDMC_EOD!AE34+NDMC_EOD!AF34</f>
        <v>87.32</v>
      </c>
      <c r="M34">
        <f>TPDDL_EOD!AE34+TPDDL_EOD!AF34</f>
        <v>56.06</v>
      </c>
      <c r="N34">
        <f t="shared" si="0"/>
        <v>289.99</v>
      </c>
      <c r="O34" s="112">
        <f t="shared" si="1"/>
        <v>9.9999999999909051E-3</v>
      </c>
      <c r="P34">
        <v>82.26</v>
      </c>
      <c r="Q34">
        <v>46.73</v>
      </c>
      <c r="R34">
        <v>17.62</v>
      </c>
      <c r="S34">
        <v>87.329999999999984</v>
      </c>
      <c r="T34">
        <v>56.06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82.26</v>
      </c>
      <c r="J35">
        <f>BYPL_EOD!AE35+BYPL_EOD!AF35</f>
        <v>46.73</v>
      </c>
      <c r="K35">
        <f>MES_EOD!AE35+MES_EOD!AF35</f>
        <v>17.62</v>
      </c>
      <c r="L35">
        <f>NDMC_EOD!AE35+NDMC_EOD!AF35</f>
        <v>87.32</v>
      </c>
      <c r="M35">
        <f>TPDDL_EOD!AE35+TPDDL_EOD!AF35</f>
        <v>56.06</v>
      </c>
      <c r="N35">
        <f t="shared" si="0"/>
        <v>289.99</v>
      </c>
      <c r="O35" s="112">
        <f t="shared" si="1"/>
        <v>9.9999999999909051E-3</v>
      </c>
      <c r="P35">
        <v>82.26</v>
      </c>
      <c r="Q35">
        <v>46.73</v>
      </c>
      <c r="R35">
        <v>17.62</v>
      </c>
      <c r="S35">
        <v>87.329999999999984</v>
      </c>
      <c r="T35">
        <v>56.06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82.26</v>
      </c>
      <c r="J36">
        <f>BYPL_EOD!AE36+BYPL_EOD!AF36</f>
        <v>46.73</v>
      </c>
      <c r="K36">
        <f>MES_EOD!AE36+MES_EOD!AF36</f>
        <v>17.62</v>
      </c>
      <c r="L36">
        <f>NDMC_EOD!AE36+NDMC_EOD!AF36</f>
        <v>87.32</v>
      </c>
      <c r="M36">
        <f>TPDDL_EOD!AE36+TPDDL_EOD!AF36</f>
        <v>56.06</v>
      </c>
      <c r="N36">
        <f t="shared" si="0"/>
        <v>289.99</v>
      </c>
      <c r="O36" s="112">
        <f t="shared" si="1"/>
        <v>9.9999999999909051E-3</v>
      </c>
      <c r="P36">
        <v>82.26</v>
      </c>
      <c r="Q36">
        <v>46.73</v>
      </c>
      <c r="R36">
        <v>17.62</v>
      </c>
      <c r="S36">
        <v>87.329999999999984</v>
      </c>
      <c r="T36">
        <v>56.06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82.26</v>
      </c>
      <c r="J37">
        <f>BYPL_EOD!AE37+BYPL_EOD!AF37</f>
        <v>46.73</v>
      </c>
      <c r="K37">
        <f>MES_EOD!AE37+MES_EOD!AF37</f>
        <v>17.62</v>
      </c>
      <c r="L37">
        <f>NDMC_EOD!AE37+NDMC_EOD!AF37</f>
        <v>87.32</v>
      </c>
      <c r="M37">
        <f>TPDDL_EOD!AE37+TPDDL_EOD!AF37</f>
        <v>56.06</v>
      </c>
      <c r="N37">
        <f t="shared" si="0"/>
        <v>289.99</v>
      </c>
      <c r="O37" s="112">
        <f t="shared" si="1"/>
        <v>9.9999999999909051E-3</v>
      </c>
      <c r="P37">
        <v>82.26</v>
      </c>
      <c r="Q37">
        <v>46.73</v>
      </c>
      <c r="R37">
        <v>17.62</v>
      </c>
      <c r="S37">
        <v>87.329999999999984</v>
      </c>
      <c r="T37">
        <v>56.06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82.26</v>
      </c>
      <c r="J38">
        <f>BYPL_EOD!AE38+BYPL_EOD!AF38</f>
        <v>46.73</v>
      </c>
      <c r="K38">
        <f>MES_EOD!AE38+MES_EOD!AF38</f>
        <v>17.62</v>
      </c>
      <c r="L38">
        <f>NDMC_EOD!AE38+NDMC_EOD!AF38</f>
        <v>87.32</v>
      </c>
      <c r="M38">
        <f>TPDDL_EOD!AE38+TPDDL_EOD!AF38</f>
        <v>56.06</v>
      </c>
      <c r="N38">
        <f t="shared" si="0"/>
        <v>289.99</v>
      </c>
      <c r="O38" s="112">
        <f t="shared" si="1"/>
        <v>9.9999999999909051E-3</v>
      </c>
      <c r="P38">
        <v>82.26</v>
      </c>
      <c r="Q38">
        <v>46.73</v>
      </c>
      <c r="R38">
        <v>17.62</v>
      </c>
      <c r="S38">
        <v>87.329999999999984</v>
      </c>
      <c r="T38">
        <v>56.06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82.26</v>
      </c>
      <c r="J39">
        <f>BYPL_EOD!AE39+BYPL_EOD!AF39</f>
        <v>46.73</v>
      </c>
      <c r="K39">
        <f>MES_EOD!AE39+MES_EOD!AF39</f>
        <v>17.62</v>
      </c>
      <c r="L39">
        <f>NDMC_EOD!AE39+NDMC_EOD!AF39</f>
        <v>87.32</v>
      </c>
      <c r="M39">
        <f>TPDDL_EOD!AE39+TPDDL_EOD!AF39</f>
        <v>56.06</v>
      </c>
      <c r="N39">
        <f t="shared" si="0"/>
        <v>289.99</v>
      </c>
      <c r="O39" s="112">
        <f t="shared" si="1"/>
        <v>9.9999999999909051E-3</v>
      </c>
      <c r="P39">
        <v>82.26</v>
      </c>
      <c r="Q39">
        <v>46.73</v>
      </c>
      <c r="R39">
        <v>17.62</v>
      </c>
      <c r="S39">
        <v>87.329999999999984</v>
      </c>
      <c r="T39">
        <v>56.06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82.26</v>
      </c>
      <c r="J40">
        <f>BYPL_EOD!AE40+BYPL_EOD!AF40</f>
        <v>46.73</v>
      </c>
      <c r="K40">
        <f>MES_EOD!AE40+MES_EOD!AF40</f>
        <v>17.62</v>
      </c>
      <c r="L40">
        <f>NDMC_EOD!AE40+NDMC_EOD!AF40</f>
        <v>87.32</v>
      </c>
      <c r="M40">
        <f>TPDDL_EOD!AE40+TPDDL_EOD!AF40</f>
        <v>56.06</v>
      </c>
      <c r="N40">
        <f t="shared" si="0"/>
        <v>289.99</v>
      </c>
      <c r="O40" s="112">
        <f t="shared" si="1"/>
        <v>9.9999999999909051E-3</v>
      </c>
      <c r="P40">
        <v>82.26</v>
      </c>
      <c r="Q40">
        <v>46.73</v>
      </c>
      <c r="R40">
        <v>17.62</v>
      </c>
      <c r="S40">
        <v>87.329999999999984</v>
      </c>
      <c r="T40">
        <v>56.06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82.26</v>
      </c>
      <c r="J41">
        <f>BYPL_EOD!AE41+BYPL_EOD!AF41</f>
        <v>46.73</v>
      </c>
      <c r="K41">
        <f>MES_EOD!AE41+MES_EOD!AF41</f>
        <v>17.62</v>
      </c>
      <c r="L41">
        <f>NDMC_EOD!AE41+NDMC_EOD!AF41</f>
        <v>87.32</v>
      </c>
      <c r="M41">
        <f>TPDDL_EOD!AE41+TPDDL_EOD!AF41</f>
        <v>56.06</v>
      </c>
      <c r="N41">
        <f t="shared" si="0"/>
        <v>289.99</v>
      </c>
      <c r="O41" s="112">
        <f t="shared" si="1"/>
        <v>9.9999999999909051E-3</v>
      </c>
      <c r="P41">
        <v>82.26</v>
      </c>
      <c r="Q41">
        <v>46.73</v>
      </c>
      <c r="R41">
        <v>17.62</v>
      </c>
      <c r="S41">
        <v>87.329999999999984</v>
      </c>
      <c r="T41">
        <v>56.06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82.26</v>
      </c>
      <c r="J42">
        <f>BYPL_EOD!AE42+BYPL_EOD!AF42</f>
        <v>46.73</v>
      </c>
      <c r="K42">
        <f>MES_EOD!AE42+MES_EOD!AF42</f>
        <v>17.62</v>
      </c>
      <c r="L42">
        <f>NDMC_EOD!AE42+NDMC_EOD!AF42</f>
        <v>87.32</v>
      </c>
      <c r="M42">
        <f>TPDDL_EOD!AE42+TPDDL_EOD!AF42</f>
        <v>56.06</v>
      </c>
      <c r="N42">
        <f t="shared" si="0"/>
        <v>289.99</v>
      </c>
      <c r="O42" s="112">
        <f t="shared" si="1"/>
        <v>9.9999999999909051E-3</v>
      </c>
      <c r="P42">
        <v>82.26</v>
      </c>
      <c r="Q42">
        <v>46.73</v>
      </c>
      <c r="R42">
        <v>17.62</v>
      </c>
      <c r="S42">
        <v>87.329999999999984</v>
      </c>
      <c r="T42">
        <v>56.06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82.26</v>
      </c>
      <c r="J43">
        <f>BYPL_EOD!AE43+BYPL_EOD!AF43</f>
        <v>46.73</v>
      </c>
      <c r="K43">
        <f>MES_EOD!AE43+MES_EOD!AF43</f>
        <v>17.62</v>
      </c>
      <c r="L43">
        <f>NDMC_EOD!AE43+NDMC_EOD!AF43</f>
        <v>87.32</v>
      </c>
      <c r="M43">
        <f>TPDDL_EOD!AE43+TPDDL_EOD!AF43</f>
        <v>56.06</v>
      </c>
      <c r="N43">
        <f t="shared" si="0"/>
        <v>289.99</v>
      </c>
      <c r="O43" s="112">
        <f t="shared" si="1"/>
        <v>9.9999999999909051E-3</v>
      </c>
      <c r="P43">
        <v>82.26</v>
      </c>
      <c r="Q43">
        <v>46.73</v>
      </c>
      <c r="R43">
        <v>17.62</v>
      </c>
      <c r="S43">
        <v>87.329999999999984</v>
      </c>
      <c r="T43">
        <v>56.06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82.26</v>
      </c>
      <c r="J44">
        <f>BYPL_EOD!AE44+BYPL_EOD!AF44</f>
        <v>46.73</v>
      </c>
      <c r="K44">
        <f>MES_EOD!AE44+MES_EOD!AF44</f>
        <v>17.62</v>
      </c>
      <c r="L44">
        <f>NDMC_EOD!AE44+NDMC_EOD!AF44</f>
        <v>87.32</v>
      </c>
      <c r="M44">
        <f>TPDDL_EOD!AE44+TPDDL_EOD!AF44</f>
        <v>56.06</v>
      </c>
      <c r="N44">
        <f t="shared" si="0"/>
        <v>289.99</v>
      </c>
      <c r="O44" s="112">
        <f t="shared" si="1"/>
        <v>9.9999999999909051E-3</v>
      </c>
      <c r="P44">
        <v>82.26</v>
      </c>
      <c r="Q44">
        <v>46.73</v>
      </c>
      <c r="R44">
        <v>17.62</v>
      </c>
      <c r="S44">
        <v>87.329999999999984</v>
      </c>
      <c r="T44">
        <v>56.06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285</v>
      </c>
      <c r="C45">
        <f>PPCL!C45</f>
        <v>0</v>
      </c>
      <c r="D45">
        <f>PPCL!M45</f>
        <v>285</v>
      </c>
      <c r="E45">
        <f>PPCL!N45</f>
        <v>0</v>
      </c>
      <c r="F45">
        <f t="shared" si="4"/>
        <v>285</v>
      </c>
      <c r="G45">
        <f t="shared" si="5"/>
        <v>285</v>
      </c>
      <c r="H45" s="112"/>
      <c r="I45">
        <f>BRPL_EOD!AE45+BRPL_EOD!AF45</f>
        <v>80.84</v>
      </c>
      <c r="J45">
        <f>BYPL_EOD!AE45+BYPL_EOD!AF45</f>
        <v>45.92</v>
      </c>
      <c r="K45">
        <f>MES_EOD!AE45+MES_EOD!AF45</f>
        <v>17.32</v>
      </c>
      <c r="L45">
        <f>NDMC_EOD!AE45+NDMC_EOD!AF45</f>
        <v>85.82</v>
      </c>
      <c r="M45">
        <f>TPDDL_EOD!AE45+TPDDL_EOD!AF45</f>
        <v>55.1</v>
      </c>
      <c r="N45">
        <f t="shared" si="0"/>
        <v>285</v>
      </c>
      <c r="O45" s="112">
        <f t="shared" si="1"/>
        <v>0</v>
      </c>
      <c r="P45">
        <v>80.84</v>
      </c>
      <c r="Q45">
        <v>45.92</v>
      </c>
      <c r="R45">
        <v>17.32</v>
      </c>
      <c r="S45">
        <v>85.82</v>
      </c>
      <c r="T45">
        <v>55.1</v>
      </c>
      <c r="U45" s="114">
        <f t="shared" si="2"/>
        <v>285</v>
      </c>
      <c r="V45" s="112">
        <f t="shared" si="3"/>
        <v>0</v>
      </c>
    </row>
    <row r="46" spans="1:22">
      <c r="A46" t="s">
        <v>88</v>
      </c>
      <c r="B46">
        <f>PPCL!B46</f>
        <v>285</v>
      </c>
      <c r="C46">
        <f>PPCL!C46</f>
        <v>0</v>
      </c>
      <c r="D46">
        <f>PPCL!M46</f>
        <v>285</v>
      </c>
      <c r="E46">
        <f>PPCL!N46</f>
        <v>0</v>
      </c>
      <c r="F46">
        <f t="shared" si="4"/>
        <v>285</v>
      </c>
      <c r="G46">
        <f t="shared" si="5"/>
        <v>285</v>
      </c>
      <c r="H46" s="112"/>
      <c r="I46">
        <f>BRPL_EOD!AE46+BRPL_EOD!AF46</f>
        <v>80.84</v>
      </c>
      <c r="J46">
        <f>BYPL_EOD!AE46+BYPL_EOD!AF46</f>
        <v>45.92</v>
      </c>
      <c r="K46">
        <f>MES_EOD!AE46+MES_EOD!AF46</f>
        <v>17.32</v>
      </c>
      <c r="L46">
        <f>NDMC_EOD!AE46+NDMC_EOD!AF46</f>
        <v>85.82</v>
      </c>
      <c r="M46">
        <f>TPDDL_EOD!AE46+TPDDL_EOD!AF46</f>
        <v>55.1</v>
      </c>
      <c r="N46">
        <f t="shared" si="0"/>
        <v>285</v>
      </c>
      <c r="O46" s="112">
        <f t="shared" si="1"/>
        <v>0</v>
      </c>
      <c r="P46">
        <v>80.84</v>
      </c>
      <c r="Q46">
        <v>45.92</v>
      </c>
      <c r="R46">
        <v>17.32</v>
      </c>
      <c r="S46">
        <v>85.82</v>
      </c>
      <c r="T46">
        <v>55.1</v>
      </c>
      <c r="U46" s="114">
        <f t="shared" si="2"/>
        <v>285</v>
      </c>
      <c r="V46" s="112">
        <f t="shared" si="3"/>
        <v>0</v>
      </c>
    </row>
    <row r="47" spans="1:22">
      <c r="A47" t="s">
        <v>89</v>
      </c>
      <c r="B47">
        <f>PPCL!B47</f>
        <v>285</v>
      </c>
      <c r="C47">
        <f>PPCL!C47</f>
        <v>0</v>
      </c>
      <c r="D47">
        <f>PPCL!M47</f>
        <v>285</v>
      </c>
      <c r="E47">
        <f>PPCL!N47</f>
        <v>0</v>
      </c>
      <c r="F47">
        <f t="shared" si="4"/>
        <v>285</v>
      </c>
      <c r="G47">
        <f t="shared" si="5"/>
        <v>285</v>
      </c>
      <c r="H47" s="112"/>
      <c r="I47">
        <f>BRPL_EOD!AE47+BRPL_EOD!AF47</f>
        <v>80.84</v>
      </c>
      <c r="J47">
        <f>BYPL_EOD!AE47+BYPL_EOD!AF47</f>
        <v>45.92</v>
      </c>
      <c r="K47">
        <f>MES_EOD!AE47+MES_EOD!AF47</f>
        <v>17.32</v>
      </c>
      <c r="L47">
        <f>NDMC_EOD!AE47+NDMC_EOD!AF47</f>
        <v>85.82</v>
      </c>
      <c r="M47">
        <f>TPDDL_EOD!AE47+TPDDL_EOD!AF47</f>
        <v>55.1</v>
      </c>
      <c r="N47">
        <f t="shared" si="0"/>
        <v>285</v>
      </c>
      <c r="O47" s="112">
        <f t="shared" si="1"/>
        <v>0</v>
      </c>
      <c r="P47">
        <v>80.84</v>
      </c>
      <c r="Q47">
        <v>45.92</v>
      </c>
      <c r="R47">
        <v>17.32</v>
      </c>
      <c r="S47">
        <v>85.82</v>
      </c>
      <c r="T47">
        <v>55.1</v>
      </c>
      <c r="U47" s="114">
        <f t="shared" si="2"/>
        <v>285</v>
      </c>
      <c r="V47" s="112">
        <f t="shared" si="3"/>
        <v>0</v>
      </c>
    </row>
    <row r="48" spans="1:22">
      <c r="A48" t="s">
        <v>90</v>
      </c>
      <c r="B48">
        <f>PPCL!B48</f>
        <v>285</v>
      </c>
      <c r="C48">
        <f>PPCL!C48</f>
        <v>0</v>
      </c>
      <c r="D48">
        <f>PPCL!M48</f>
        <v>285</v>
      </c>
      <c r="E48">
        <f>PPCL!N48</f>
        <v>0</v>
      </c>
      <c r="F48">
        <f t="shared" si="4"/>
        <v>285</v>
      </c>
      <c r="G48">
        <f t="shared" si="5"/>
        <v>285</v>
      </c>
      <c r="H48" s="112"/>
      <c r="I48">
        <f>BRPL_EOD!AE48+BRPL_EOD!AF48</f>
        <v>80.84</v>
      </c>
      <c r="J48">
        <f>BYPL_EOD!AE48+BYPL_EOD!AF48</f>
        <v>45.92</v>
      </c>
      <c r="K48">
        <f>MES_EOD!AE48+MES_EOD!AF48</f>
        <v>17.32</v>
      </c>
      <c r="L48">
        <f>NDMC_EOD!AE48+NDMC_EOD!AF48</f>
        <v>85.82</v>
      </c>
      <c r="M48">
        <f>TPDDL_EOD!AE48+TPDDL_EOD!AF48</f>
        <v>55.1</v>
      </c>
      <c r="N48">
        <f t="shared" si="0"/>
        <v>285</v>
      </c>
      <c r="O48" s="112">
        <f t="shared" si="1"/>
        <v>0</v>
      </c>
      <c r="P48">
        <v>80.84</v>
      </c>
      <c r="Q48">
        <v>45.92</v>
      </c>
      <c r="R48">
        <v>17.32</v>
      </c>
      <c r="S48">
        <v>85.82</v>
      </c>
      <c r="T48">
        <v>55.1</v>
      </c>
      <c r="U48" s="114">
        <f t="shared" si="2"/>
        <v>285</v>
      </c>
      <c r="V48" s="112">
        <f t="shared" si="3"/>
        <v>0</v>
      </c>
    </row>
    <row r="49" spans="1:22">
      <c r="A49" t="s">
        <v>91</v>
      </c>
      <c r="B49">
        <f>PPCL!B49</f>
        <v>285</v>
      </c>
      <c r="C49">
        <f>PPCL!C49</f>
        <v>0</v>
      </c>
      <c r="D49">
        <f>PPCL!M49</f>
        <v>285</v>
      </c>
      <c r="E49">
        <f>PPCL!N49</f>
        <v>0</v>
      </c>
      <c r="F49">
        <f t="shared" si="4"/>
        <v>285</v>
      </c>
      <c r="G49">
        <f t="shared" si="5"/>
        <v>285</v>
      </c>
      <c r="H49" s="112"/>
      <c r="I49">
        <f>BRPL_EOD!AE49+BRPL_EOD!AF49</f>
        <v>80.84</v>
      </c>
      <c r="J49">
        <f>BYPL_EOD!AE49+BYPL_EOD!AF49</f>
        <v>45.92</v>
      </c>
      <c r="K49">
        <f>MES_EOD!AE49+MES_EOD!AF49</f>
        <v>17.32</v>
      </c>
      <c r="L49">
        <f>NDMC_EOD!AE49+NDMC_EOD!AF49</f>
        <v>85.82</v>
      </c>
      <c r="M49">
        <f>TPDDL_EOD!AE49+TPDDL_EOD!AF49</f>
        <v>55.1</v>
      </c>
      <c r="N49">
        <f t="shared" si="0"/>
        <v>285</v>
      </c>
      <c r="O49" s="112">
        <f t="shared" si="1"/>
        <v>0</v>
      </c>
      <c r="P49">
        <v>80.84</v>
      </c>
      <c r="Q49">
        <v>45.92</v>
      </c>
      <c r="R49">
        <v>17.32</v>
      </c>
      <c r="S49">
        <v>85.82</v>
      </c>
      <c r="T49">
        <v>55.1</v>
      </c>
      <c r="U49" s="114">
        <f t="shared" si="2"/>
        <v>285</v>
      </c>
      <c r="V49" s="112">
        <f t="shared" si="3"/>
        <v>0</v>
      </c>
    </row>
    <row r="50" spans="1:22">
      <c r="A50" t="s">
        <v>92</v>
      </c>
      <c r="B50">
        <f>PPCL!B50</f>
        <v>285</v>
      </c>
      <c r="C50">
        <f>PPCL!C50</f>
        <v>0</v>
      </c>
      <c r="D50">
        <f>PPCL!M50</f>
        <v>285</v>
      </c>
      <c r="E50">
        <f>PPCL!N50</f>
        <v>0</v>
      </c>
      <c r="F50">
        <f t="shared" si="4"/>
        <v>285</v>
      </c>
      <c r="G50">
        <f t="shared" si="5"/>
        <v>285</v>
      </c>
      <c r="H50" s="112"/>
      <c r="I50">
        <f>BRPL_EOD!AE50+BRPL_EOD!AF50</f>
        <v>80.84</v>
      </c>
      <c r="J50">
        <f>BYPL_EOD!AE50+BYPL_EOD!AF50</f>
        <v>45.92</v>
      </c>
      <c r="K50">
        <f>MES_EOD!AE50+MES_EOD!AF50</f>
        <v>17.32</v>
      </c>
      <c r="L50">
        <f>NDMC_EOD!AE50+NDMC_EOD!AF50</f>
        <v>85.82</v>
      </c>
      <c r="M50">
        <f>TPDDL_EOD!AE50+TPDDL_EOD!AF50</f>
        <v>55.1</v>
      </c>
      <c r="N50">
        <f t="shared" si="0"/>
        <v>285</v>
      </c>
      <c r="O50" s="112">
        <f t="shared" si="1"/>
        <v>0</v>
      </c>
      <c r="P50">
        <v>80.84</v>
      </c>
      <c r="Q50">
        <v>45.92</v>
      </c>
      <c r="R50">
        <v>17.32</v>
      </c>
      <c r="S50">
        <v>85.82</v>
      </c>
      <c r="T50">
        <v>55.1</v>
      </c>
      <c r="U50" s="114">
        <f t="shared" si="2"/>
        <v>285</v>
      </c>
      <c r="V50" s="112">
        <f t="shared" si="3"/>
        <v>0</v>
      </c>
    </row>
    <row r="51" spans="1:22">
      <c r="A51" t="s">
        <v>93</v>
      </c>
      <c r="B51">
        <f>PPCL!B51</f>
        <v>285</v>
      </c>
      <c r="C51">
        <f>PPCL!C51</f>
        <v>0</v>
      </c>
      <c r="D51">
        <f>PPCL!M51</f>
        <v>285</v>
      </c>
      <c r="E51">
        <f>PPCL!N51</f>
        <v>0</v>
      </c>
      <c r="F51">
        <f t="shared" si="4"/>
        <v>285</v>
      </c>
      <c r="G51">
        <f t="shared" si="5"/>
        <v>285</v>
      </c>
      <c r="H51" s="112"/>
      <c r="I51">
        <f>BRPL_EOD!AE51+BRPL_EOD!AF51</f>
        <v>80.84</v>
      </c>
      <c r="J51">
        <f>BYPL_EOD!AE51+BYPL_EOD!AF51</f>
        <v>45.92</v>
      </c>
      <c r="K51">
        <f>MES_EOD!AE51+MES_EOD!AF51</f>
        <v>17.32</v>
      </c>
      <c r="L51">
        <f>NDMC_EOD!AE51+NDMC_EOD!AF51</f>
        <v>85.82</v>
      </c>
      <c r="M51">
        <f>TPDDL_EOD!AE51+TPDDL_EOD!AF51</f>
        <v>55.1</v>
      </c>
      <c r="N51">
        <f t="shared" si="0"/>
        <v>285</v>
      </c>
      <c r="O51" s="112">
        <f t="shared" si="1"/>
        <v>0</v>
      </c>
      <c r="P51">
        <v>80.84</v>
      </c>
      <c r="Q51">
        <v>45.92</v>
      </c>
      <c r="R51">
        <v>17.32</v>
      </c>
      <c r="S51">
        <v>85.82</v>
      </c>
      <c r="T51">
        <v>55.1</v>
      </c>
      <c r="U51" s="114">
        <f t="shared" si="2"/>
        <v>285</v>
      </c>
      <c r="V51" s="112">
        <f t="shared" si="3"/>
        <v>0</v>
      </c>
    </row>
    <row r="52" spans="1:22">
      <c r="A52" t="s">
        <v>94</v>
      </c>
      <c r="B52">
        <f>PPCL!B52</f>
        <v>285</v>
      </c>
      <c r="C52">
        <f>PPCL!C52</f>
        <v>0</v>
      </c>
      <c r="D52">
        <f>PPCL!M52</f>
        <v>285</v>
      </c>
      <c r="E52">
        <f>PPCL!N52</f>
        <v>0</v>
      </c>
      <c r="F52">
        <f t="shared" si="4"/>
        <v>285</v>
      </c>
      <c r="G52">
        <f t="shared" si="5"/>
        <v>285</v>
      </c>
      <c r="H52" s="112"/>
      <c r="I52">
        <f>BRPL_EOD!AE52+BRPL_EOD!AF52</f>
        <v>80.84</v>
      </c>
      <c r="J52">
        <f>BYPL_EOD!AE52+BYPL_EOD!AF52</f>
        <v>45.92</v>
      </c>
      <c r="K52">
        <f>MES_EOD!AE52+MES_EOD!AF52</f>
        <v>17.32</v>
      </c>
      <c r="L52">
        <f>NDMC_EOD!AE52+NDMC_EOD!AF52</f>
        <v>85.82</v>
      </c>
      <c r="M52">
        <f>TPDDL_EOD!AE52+TPDDL_EOD!AF52</f>
        <v>55.1</v>
      </c>
      <c r="N52">
        <f t="shared" si="0"/>
        <v>285</v>
      </c>
      <c r="O52" s="112">
        <f t="shared" si="1"/>
        <v>0</v>
      </c>
      <c r="P52">
        <v>80.84</v>
      </c>
      <c r="Q52">
        <v>45.92</v>
      </c>
      <c r="R52">
        <v>17.32</v>
      </c>
      <c r="S52">
        <v>85.82</v>
      </c>
      <c r="T52">
        <v>55.1</v>
      </c>
      <c r="U52" s="114">
        <f t="shared" si="2"/>
        <v>285</v>
      </c>
      <c r="V52" s="112">
        <f t="shared" si="3"/>
        <v>0</v>
      </c>
    </row>
    <row r="53" spans="1:22">
      <c r="A53" t="s">
        <v>95</v>
      </c>
      <c r="B53">
        <f>PPCL!B53</f>
        <v>285</v>
      </c>
      <c r="C53">
        <f>PPCL!C53</f>
        <v>0</v>
      </c>
      <c r="D53">
        <f>PPCL!M53</f>
        <v>285</v>
      </c>
      <c r="E53">
        <f>PPCL!N53</f>
        <v>0</v>
      </c>
      <c r="F53">
        <f t="shared" si="4"/>
        <v>285</v>
      </c>
      <c r="G53">
        <f t="shared" si="5"/>
        <v>285</v>
      </c>
      <c r="H53" s="112"/>
      <c r="I53">
        <f>BRPL_EOD!AE53+BRPL_EOD!AF53</f>
        <v>80.84</v>
      </c>
      <c r="J53">
        <f>BYPL_EOD!AE53+BYPL_EOD!AF53</f>
        <v>45.92</v>
      </c>
      <c r="K53">
        <f>MES_EOD!AE53+MES_EOD!AF53</f>
        <v>17.32</v>
      </c>
      <c r="L53">
        <f>NDMC_EOD!AE53+NDMC_EOD!AF53</f>
        <v>85.82</v>
      </c>
      <c r="M53">
        <f>TPDDL_EOD!AE53+TPDDL_EOD!AF53</f>
        <v>55.1</v>
      </c>
      <c r="N53">
        <f t="shared" si="0"/>
        <v>285</v>
      </c>
      <c r="O53" s="112">
        <f t="shared" si="1"/>
        <v>0</v>
      </c>
      <c r="P53">
        <v>80.84</v>
      </c>
      <c r="Q53">
        <v>45.92</v>
      </c>
      <c r="R53">
        <v>17.32</v>
      </c>
      <c r="S53">
        <v>85.82</v>
      </c>
      <c r="T53">
        <v>55.1</v>
      </c>
      <c r="U53" s="114">
        <f t="shared" si="2"/>
        <v>285</v>
      </c>
      <c r="V53" s="112">
        <f t="shared" si="3"/>
        <v>0</v>
      </c>
    </row>
    <row r="54" spans="1:22">
      <c r="A54" t="s">
        <v>96</v>
      </c>
      <c r="B54">
        <f>PPCL!B54</f>
        <v>285</v>
      </c>
      <c r="C54">
        <f>PPCL!C54</f>
        <v>0</v>
      </c>
      <c r="D54">
        <f>PPCL!M54</f>
        <v>285</v>
      </c>
      <c r="E54">
        <f>PPCL!N54</f>
        <v>0</v>
      </c>
      <c r="F54">
        <f t="shared" si="4"/>
        <v>285</v>
      </c>
      <c r="G54">
        <f t="shared" si="5"/>
        <v>285</v>
      </c>
      <c r="H54" s="112"/>
      <c r="I54">
        <f>BRPL_EOD!AE54+BRPL_EOD!AF54</f>
        <v>80.84</v>
      </c>
      <c r="J54">
        <f>BYPL_EOD!AE54+BYPL_EOD!AF54</f>
        <v>45.92</v>
      </c>
      <c r="K54">
        <f>MES_EOD!AE54+MES_EOD!AF54</f>
        <v>17.32</v>
      </c>
      <c r="L54">
        <f>NDMC_EOD!AE54+NDMC_EOD!AF54</f>
        <v>85.82</v>
      </c>
      <c r="M54">
        <f>TPDDL_EOD!AE54+TPDDL_EOD!AF54</f>
        <v>55.1</v>
      </c>
      <c r="N54">
        <f t="shared" si="0"/>
        <v>285</v>
      </c>
      <c r="O54" s="112">
        <f t="shared" si="1"/>
        <v>0</v>
      </c>
      <c r="P54">
        <v>80.84</v>
      </c>
      <c r="Q54">
        <v>45.92</v>
      </c>
      <c r="R54">
        <v>17.32</v>
      </c>
      <c r="S54">
        <v>85.82</v>
      </c>
      <c r="T54">
        <v>55.1</v>
      </c>
      <c r="U54" s="114">
        <f t="shared" si="2"/>
        <v>285</v>
      </c>
      <c r="V54" s="112">
        <f t="shared" si="3"/>
        <v>0</v>
      </c>
    </row>
    <row r="55" spans="1:22">
      <c r="A55" t="s">
        <v>97</v>
      </c>
      <c r="B55">
        <f>PPCL!B55</f>
        <v>285</v>
      </c>
      <c r="C55">
        <f>PPCL!C55</f>
        <v>0</v>
      </c>
      <c r="D55">
        <f>PPCL!M55</f>
        <v>285</v>
      </c>
      <c r="E55">
        <f>PPCL!N55</f>
        <v>0</v>
      </c>
      <c r="F55">
        <f t="shared" si="4"/>
        <v>285</v>
      </c>
      <c r="G55">
        <f t="shared" si="5"/>
        <v>285</v>
      </c>
      <c r="H55" s="112"/>
      <c r="I55">
        <f>BRPL_EOD!AE55+BRPL_EOD!AF55</f>
        <v>80.84</v>
      </c>
      <c r="J55">
        <f>BYPL_EOD!AE55+BYPL_EOD!AF55</f>
        <v>45.92</v>
      </c>
      <c r="K55">
        <f>MES_EOD!AE55+MES_EOD!AF55</f>
        <v>17.32</v>
      </c>
      <c r="L55">
        <f>NDMC_EOD!AE55+NDMC_EOD!AF55</f>
        <v>85.82</v>
      </c>
      <c r="M55">
        <f>TPDDL_EOD!AE55+TPDDL_EOD!AF55</f>
        <v>55.1</v>
      </c>
      <c r="N55">
        <f t="shared" si="0"/>
        <v>285</v>
      </c>
      <c r="O55" s="112">
        <f t="shared" si="1"/>
        <v>0</v>
      </c>
      <c r="P55">
        <v>80.84</v>
      </c>
      <c r="Q55">
        <v>45.92</v>
      </c>
      <c r="R55">
        <v>17.32</v>
      </c>
      <c r="S55">
        <v>85.82</v>
      </c>
      <c r="T55">
        <v>55.1</v>
      </c>
      <c r="U55" s="114">
        <f t="shared" si="2"/>
        <v>285</v>
      </c>
      <c r="V55" s="112">
        <f t="shared" si="3"/>
        <v>0</v>
      </c>
    </row>
    <row r="56" spans="1:22">
      <c r="A56" t="s">
        <v>98</v>
      </c>
      <c r="B56">
        <f>PPCL!B56</f>
        <v>285</v>
      </c>
      <c r="C56">
        <f>PPCL!C56</f>
        <v>0</v>
      </c>
      <c r="D56">
        <f>PPCL!M56</f>
        <v>285</v>
      </c>
      <c r="E56">
        <f>PPCL!N56</f>
        <v>0</v>
      </c>
      <c r="F56">
        <f t="shared" si="4"/>
        <v>285</v>
      </c>
      <c r="G56">
        <f t="shared" si="5"/>
        <v>285</v>
      </c>
      <c r="H56" s="112"/>
      <c r="I56">
        <f>BRPL_EOD!AE56+BRPL_EOD!AF56</f>
        <v>80.84</v>
      </c>
      <c r="J56">
        <f>BYPL_EOD!AE56+BYPL_EOD!AF56</f>
        <v>45.92</v>
      </c>
      <c r="K56">
        <f>MES_EOD!AE56+MES_EOD!AF56</f>
        <v>17.32</v>
      </c>
      <c r="L56">
        <f>NDMC_EOD!AE56+NDMC_EOD!AF56</f>
        <v>85.82</v>
      </c>
      <c r="M56">
        <f>TPDDL_EOD!AE56+TPDDL_EOD!AF56</f>
        <v>55.1</v>
      </c>
      <c r="N56">
        <f t="shared" si="0"/>
        <v>285</v>
      </c>
      <c r="O56" s="112">
        <f t="shared" si="1"/>
        <v>0</v>
      </c>
      <c r="P56">
        <v>80.84</v>
      </c>
      <c r="Q56">
        <v>45.92</v>
      </c>
      <c r="R56">
        <v>17.32</v>
      </c>
      <c r="S56">
        <v>85.82</v>
      </c>
      <c r="T56">
        <v>55.1</v>
      </c>
      <c r="U56" s="114">
        <f t="shared" si="2"/>
        <v>285</v>
      </c>
      <c r="V56" s="112">
        <f t="shared" si="3"/>
        <v>0</v>
      </c>
    </row>
    <row r="57" spans="1:22">
      <c r="A57" t="s">
        <v>99</v>
      </c>
      <c r="B57">
        <f>PPCL!B57</f>
        <v>285</v>
      </c>
      <c r="C57">
        <f>PPCL!C57</f>
        <v>0</v>
      </c>
      <c r="D57">
        <f>PPCL!M57</f>
        <v>280</v>
      </c>
      <c r="E57">
        <f>PPCL!N57</f>
        <v>0</v>
      </c>
      <c r="F57">
        <f t="shared" si="4"/>
        <v>285</v>
      </c>
      <c r="G57">
        <f t="shared" si="5"/>
        <v>280</v>
      </c>
      <c r="H57" s="112"/>
      <c r="I57">
        <f>BRPL_EOD!AE57+BRPL_EOD!AF57</f>
        <v>79.430000000000007</v>
      </c>
      <c r="J57">
        <f>BYPL_EOD!AE57+BYPL_EOD!AF57</f>
        <v>45.12</v>
      </c>
      <c r="K57">
        <f>MES_EOD!AE57+MES_EOD!AF57</f>
        <v>17.010000000000002</v>
      </c>
      <c r="L57">
        <f>NDMC_EOD!AE57+NDMC_EOD!AF57</f>
        <v>84.31</v>
      </c>
      <c r="M57">
        <f>TPDDL_EOD!AE57+TPDDL_EOD!AF57</f>
        <v>54.13</v>
      </c>
      <c r="N57">
        <f t="shared" si="0"/>
        <v>280</v>
      </c>
      <c r="O57" s="112">
        <f t="shared" si="1"/>
        <v>0</v>
      </c>
      <c r="P57">
        <v>79.430000000000007</v>
      </c>
      <c r="Q57">
        <v>45.12</v>
      </c>
      <c r="R57">
        <v>17.010000000000002</v>
      </c>
      <c r="S57">
        <v>84.31</v>
      </c>
      <c r="T57">
        <v>54.13</v>
      </c>
      <c r="U57" s="114">
        <f t="shared" si="2"/>
        <v>280</v>
      </c>
      <c r="V57" s="112">
        <f t="shared" si="3"/>
        <v>0</v>
      </c>
    </row>
    <row r="58" spans="1:22">
      <c r="A58" t="s">
        <v>100</v>
      </c>
      <c r="B58">
        <f>PPCL!B58</f>
        <v>280</v>
      </c>
      <c r="C58">
        <f>PPCL!C58</f>
        <v>0</v>
      </c>
      <c r="D58">
        <f>PPCL!M58</f>
        <v>280</v>
      </c>
      <c r="E58">
        <f>PPCL!N58</f>
        <v>0</v>
      </c>
      <c r="F58">
        <f t="shared" si="4"/>
        <v>280</v>
      </c>
      <c r="G58">
        <f t="shared" si="5"/>
        <v>280</v>
      </c>
      <c r="H58" s="112"/>
      <c r="I58">
        <f>BRPL_EOD!AE58+BRPL_EOD!AF58</f>
        <v>79.430000000000007</v>
      </c>
      <c r="J58">
        <f>BYPL_EOD!AE58+BYPL_EOD!AF58</f>
        <v>45.12</v>
      </c>
      <c r="K58">
        <f>MES_EOD!AE58+MES_EOD!AF58</f>
        <v>17.010000000000002</v>
      </c>
      <c r="L58">
        <f>NDMC_EOD!AE58+NDMC_EOD!AF58</f>
        <v>84.31</v>
      </c>
      <c r="M58">
        <f>TPDDL_EOD!AE58+TPDDL_EOD!AF58</f>
        <v>54.13</v>
      </c>
      <c r="N58">
        <f t="shared" si="0"/>
        <v>280</v>
      </c>
      <c r="O58" s="112">
        <f t="shared" si="1"/>
        <v>0</v>
      </c>
      <c r="P58">
        <v>79.430000000000007</v>
      </c>
      <c r="Q58">
        <v>45.12</v>
      </c>
      <c r="R58">
        <v>17.010000000000002</v>
      </c>
      <c r="S58">
        <v>84.31</v>
      </c>
      <c r="T58">
        <v>54.13</v>
      </c>
      <c r="U58" s="114">
        <f t="shared" si="2"/>
        <v>280</v>
      </c>
      <c r="V58" s="112">
        <f t="shared" si="3"/>
        <v>0</v>
      </c>
    </row>
    <row r="59" spans="1:22">
      <c r="A59" t="s">
        <v>101</v>
      </c>
      <c r="B59">
        <f>PPCL!B59</f>
        <v>280</v>
      </c>
      <c r="C59">
        <f>PPCL!C59</f>
        <v>0</v>
      </c>
      <c r="D59">
        <f>PPCL!M59</f>
        <v>280</v>
      </c>
      <c r="E59">
        <f>PPCL!N59</f>
        <v>0</v>
      </c>
      <c r="F59">
        <f t="shared" si="4"/>
        <v>280</v>
      </c>
      <c r="G59">
        <f t="shared" si="5"/>
        <v>280</v>
      </c>
      <c r="H59" s="112"/>
      <c r="I59">
        <f>BRPL_EOD!AE59+BRPL_EOD!AF59</f>
        <v>79.430000000000007</v>
      </c>
      <c r="J59">
        <f>BYPL_EOD!AE59+BYPL_EOD!AF59</f>
        <v>45.12</v>
      </c>
      <c r="K59">
        <f>MES_EOD!AE59+MES_EOD!AF59</f>
        <v>17.010000000000002</v>
      </c>
      <c r="L59">
        <f>NDMC_EOD!AE59+NDMC_EOD!AF59</f>
        <v>84.31</v>
      </c>
      <c r="M59">
        <f>TPDDL_EOD!AE59+TPDDL_EOD!AF59</f>
        <v>54.13</v>
      </c>
      <c r="N59">
        <f t="shared" si="0"/>
        <v>280</v>
      </c>
      <c r="O59" s="112">
        <f t="shared" si="1"/>
        <v>0</v>
      </c>
      <c r="P59">
        <v>79.430000000000007</v>
      </c>
      <c r="Q59">
        <v>45.12</v>
      </c>
      <c r="R59">
        <v>17.010000000000002</v>
      </c>
      <c r="S59">
        <v>84.31</v>
      </c>
      <c r="T59">
        <v>54.13</v>
      </c>
      <c r="U59" s="114">
        <f t="shared" si="2"/>
        <v>280</v>
      </c>
      <c r="V59" s="112">
        <f t="shared" si="3"/>
        <v>0</v>
      </c>
    </row>
    <row r="60" spans="1:22">
      <c r="A60" t="s">
        <v>102</v>
      </c>
      <c r="B60">
        <f>PPCL!B60</f>
        <v>280</v>
      </c>
      <c r="C60">
        <f>PPCL!C60</f>
        <v>0</v>
      </c>
      <c r="D60">
        <f>PPCL!M60</f>
        <v>280</v>
      </c>
      <c r="E60">
        <f>PPCL!N60</f>
        <v>0</v>
      </c>
      <c r="F60">
        <f t="shared" si="4"/>
        <v>280</v>
      </c>
      <c r="G60">
        <f t="shared" si="5"/>
        <v>280</v>
      </c>
      <c r="H60" s="112"/>
      <c r="I60">
        <f>BRPL_EOD!AE60+BRPL_EOD!AF60</f>
        <v>79.430000000000007</v>
      </c>
      <c r="J60">
        <f>BYPL_EOD!AE60+BYPL_EOD!AF60</f>
        <v>45.12</v>
      </c>
      <c r="K60">
        <f>MES_EOD!AE60+MES_EOD!AF60</f>
        <v>17.010000000000002</v>
      </c>
      <c r="L60">
        <f>NDMC_EOD!AE60+NDMC_EOD!AF60</f>
        <v>84.31</v>
      </c>
      <c r="M60">
        <f>TPDDL_EOD!AE60+TPDDL_EOD!AF60</f>
        <v>54.13</v>
      </c>
      <c r="N60">
        <f t="shared" si="0"/>
        <v>280</v>
      </c>
      <c r="O60" s="112">
        <f t="shared" si="1"/>
        <v>0</v>
      </c>
      <c r="P60">
        <v>79.430000000000007</v>
      </c>
      <c r="Q60">
        <v>45.12</v>
      </c>
      <c r="R60">
        <v>17.010000000000002</v>
      </c>
      <c r="S60">
        <v>84.31</v>
      </c>
      <c r="T60">
        <v>54.13</v>
      </c>
      <c r="U60" s="114">
        <f t="shared" si="2"/>
        <v>280</v>
      </c>
      <c r="V60" s="112">
        <f t="shared" si="3"/>
        <v>0</v>
      </c>
    </row>
    <row r="61" spans="1:22">
      <c r="A61" t="s">
        <v>103</v>
      </c>
      <c r="B61">
        <f>PPCL!B61</f>
        <v>280</v>
      </c>
      <c r="C61">
        <f>PPCL!C61</f>
        <v>0</v>
      </c>
      <c r="D61">
        <f>PPCL!M61</f>
        <v>280</v>
      </c>
      <c r="E61">
        <f>PPCL!N61</f>
        <v>0</v>
      </c>
      <c r="F61">
        <f t="shared" si="4"/>
        <v>280</v>
      </c>
      <c r="G61">
        <f t="shared" si="5"/>
        <v>280</v>
      </c>
      <c r="H61" s="112"/>
      <c r="I61">
        <f>BRPL_EOD!AE61+BRPL_EOD!AF61</f>
        <v>79.430000000000007</v>
      </c>
      <c r="J61">
        <f>BYPL_EOD!AE61+BYPL_EOD!AF61</f>
        <v>45.12</v>
      </c>
      <c r="K61">
        <f>MES_EOD!AE61+MES_EOD!AF61</f>
        <v>17.010000000000002</v>
      </c>
      <c r="L61">
        <f>NDMC_EOD!AE61+NDMC_EOD!AF61</f>
        <v>84.31</v>
      </c>
      <c r="M61">
        <f>TPDDL_EOD!AE61+TPDDL_EOD!AF61</f>
        <v>54.13</v>
      </c>
      <c r="N61">
        <f t="shared" si="0"/>
        <v>280</v>
      </c>
      <c r="O61" s="112">
        <f t="shared" si="1"/>
        <v>0</v>
      </c>
      <c r="P61">
        <v>79.430000000000007</v>
      </c>
      <c r="Q61">
        <v>45.12</v>
      </c>
      <c r="R61">
        <v>17.010000000000002</v>
      </c>
      <c r="S61">
        <v>84.31</v>
      </c>
      <c r="T61">
        <v>54.13</v>
      </c>
      <c r="U61" s="114">
        <f t="shared" si="2"/>
        <v>280</v>
      </c>
      <c r="V61" s="112">
        <f t="shared" si="3"/>
        <v>0</v>
      </c>
    </row>
    <row r="62" spans="1:22">
      <c r="A62" t="s">
        <v>104</v>
      </c>
      <c r="B62">
        <f>PPCL!B62</f>
        <v>280</v>
      </c>
      <c r="C62">
        <f>PPCL!C62</f>
        <v>0</v>
      </c>
      <c r="D62">
        <f>PPCL!M62</f>
        <v>280</v>
      </c>
      <c r="E62">
        <f>PPCL!N62</f>
        <v>0</v>
      </c>
      <c r="F62">
        <f t="shared" si="4"/>
        <v>280</v>
      </c>
      <c r="G62">
        <f t="shared" si="5"/>
        <v>280</v>
      </c>
      <c r="H62" s="112"/>
      <c r="I62">
        <f>BRPL_EOD!AE62+BRPL_EOD!AF62</f>
        <v>79.430000000000007</v>
      </c>
      <c r="J62">
        <f>BYPL_EOD!AE62+BYPL_EOD!AF62</f>
        <v>45.12</v>
      </c>
      <c r="K62">
        <f>MES_EOD!AE62+MES_EOD!AF62</f>
        <v>17.010000000000002</v>
      </c>
      <c r="L62">
        <f>NDMC_EOD!AE62+NDMC_EOD!AF62</f>
        <v>84.31</v>
      </c>
      <c r="M62">
        <f>TPDDL_EOD!AE62+TPDDL_EOD!AF62</f>
        <v>54.13</v>
      </c>
      <c r="N62">
        <f t="shared" si="0"/>
        <v>280</v>
      </c>
      <c r="O62" s="112">
        <f t="shared" si="1"/>
        <v>0</v>
      </c>
      <c r="P62">
        <v>79.430000000000007</v>
      </c>
      <c r="Q62">
        <v>45.12</v>
      </c>
      <c r="R62">
        <v>17.010000000000002</v>
      </c>
      <c r="S62">
        <v>84.31</v>
      </c>
      <c r="T62">
        <v>54.13</v>
      </c>
      <c r="U62" s="114">
        <f t="shared" si="2"/>
        <v>280</v>
      </c>
      <c r="V62" s="112">
        <f t="shared" si="3"/>
        <v>0</v>
      </c>
    </row>
    <row r="63" spans="1:22">
      <c r="A63" t="s">
        <v>105</v>
      </c>
      <c r="B63">
        <f>PPCL!B63</f>
        <v>280</v>
      </c>
      <c r="C63">
        <f>PPCL!C63</f>
        <v>0</v>
      </c>
      <c r="D63">
        <f>PPCL!M63</f>
        <v>280</v>
      </c>
      <c r="E63">
        <f>PPCL!N63</f>
        <v>0</v>
      </c>
      <c r="F63">
        <f t="shared" si="4"/>
        <v>280</v>
      </c>
      <c r="G63">
        <f t="shared" si="5"/>
        <v>280</v>
      </c>
      <c r="H63" s="112"/>
      <c r="I63">
        <f>BRPL_EOD!AE63+BRPL_EOD!AF63</f>
        <v>79.430000000000007</v>
      </c>
      <c r="J63">
        <f>BYPL_EOD!AE63+BYPL_EOD!AF63</f>
        <v>45.12</v>
      </c>
      <c r="K63">
        <f>MES_EOD!AE63+MES_EOD!AF63</f>
        <v>17.010000000000002</v>
      </c>
      <c r="L63">
        <f>NDMC_EOD!AE63+NDMC_EOD!AF63</f>
        <v>84.31</v>
      </c>
      <c r="M63">
        <f>TPDDL_EOD!AE63+TPDDL_EOD!AF63</f>
        <v>54.13</v>
      </c>
      <c r="N63">
        <f t="shared" si="0"/>
        <v>280</v>
      </c>
      <c r="O63" s="112">
        <f t="shared" si="1"/>
        <v>0</v>
      </c>
      <c r="P63">
        <v>79.430000000000007</v>
      </c>
      <c r="Q63">
        <v>45.12</v>
      </c>
      <c r="R63">
        <v>17.010000000000002</v>
      </c>
      <c r="S63">
        <v>84.31</v>
      </c>
      <c r="T63">
        <v>54.13</v>
      </c>
      <c r="U63" s="114">
        <f t="shared" si="2"/>
        <v>280</v>
      </c>
      <c r="V63" s="112">
        <f t="shared" si="3"/>
        <v>0</v>
      </c>
    </row>
    <row r="64" spans="1:22">
      <c r="A64" t="s">
        <v>106</v>
      </c>
      <c r="B64">
        <f>PPCL!B64</f>
        <v>280</v>
      </c>
      <c r="C64">
        <f>PPCL!C64</f>
        <v>0</v>
      </c>
      <c r="D64">
        <f>PPCL!M64</f>
        <v>280</v>
      </c>
      <c r="E64">
        <f>PPCL!N64</f>
        <v>0</v>
      </c>
      <c r="F64">
        <f t="shared" si="4"/>
        <v>280</v>
      </c>
      <c r="G64">
        <f t="shared" si="5"/>
        <v>280</v>
      </c>
      <c r="H64" s="112"/>
      <c r="I64">
        <f>BRPL_EOD!AE64+BRPL_EOD!AF64</f>
        <v>79.430000000000007</v>
      </c>
      <c r="J64">
        <f>BYPL_EOD!AE64+BYPL_EOD!AF64</f>
        <v>45.12</v>
      </c>
      <c r="K64">
        <f>MES_EOD!AE64+MES_EOD!AF64</f>
        <v>17.010000000000002</v>
      </c>
      <c r="L64">
        <f>NDMC_EOD!AE64+NDMC_EOD!AF64</f>
        <v>84.31</v>
      </c>
      <c r="M64">
        <f>TPDDL_EOD!AE64+TPDDL_EOD!AF64</f>
        <v>54.13</v>
      </c>
      <c r="N64">
        <f t="shared" si="0"/>
        <v>280</v>
      </c>
      <c r="O64" s="112">
        <f t="shared" si="1"/>
        <v>0</v>
      </c>
      <c r="P64">
        <v>79.430000000000007</v>
      </c>
      <c r="Q64">
        <v>45.12</v>
      </c>
      <c r="R64">
        <v>17.010000000000002</v>
      </c>
      <c r="S64">
        <v>84.31</v>
      </c>
      <c r="T64">
        <v>54.13</v>
      </c>
      <c r="U64" s="114">
        <f t="shared" si="2"/>
        <v>280</v>
      </c>
      <c r="V64" s="112">
        <f t="shared" si="3"/>
        <v>0</v>
      </c>
    </row>
    <row r="65" spans="1:22">
      <c r="A65" t="s">
        <v>107</v>
      </c>
      <c r="B65">
        <f>PPCL!B65</f>
        <v>280</v>
      </c>
      <c r="C65">
        <f>PPCL!C65</f>
        <v>0</v>
      </c>
      <c r="D65">
        <f>PPCL!M65</f>
        <v>280</v>
      </c>
      <c r="E65">
        <f>PPCL!N65</f>
        <v>0</v>
      </c>
      <c r="F65">
        <f t="shared" si="4"/>
        <v>280</v>
      </c>
      <c r="G65">
        <f t="shared" si="5"/>
        <v>280</v>
      </c>
      <c r="H65" s="112"/>
      <c r="I65">
        <f>BRPL_EOD!AE65+BRPL_EOD!AF65</f>
        <v>79.430000000000007</v>
      </c>
      <c r="J65">
        <f>BYPL_EOD!AE65+BYPL_EOD!AF65</f>
        <v>45.12</v>
      </c>
      <c r="K65">
        <f>MES_EOD!AE65+MES_EOD!AF65</f>
        <v>17.010000000000002</v>
      </c>
      <c r="L65">
        <f>NDMC_EOD!AE65+NDMC_EOD!AF65</f>
        <v>84.31</v>
      </c>
      <c r="M65">
        <f>TPDDL_EOD!AE65+TPDDL_EOD!AF65</f>
        <v>54.13</v>
      </c>
      <c r="N65">
        <f t="shared" si="0"/>
        <v>280</v>
      </c>
      <c r="O65" s="112">
        <f t="shared" si="1"/>
        <v>0</v>
      </c>
      <c r="P65">
        <v>79.430000000000007</v>
      </c>
      <c r="Q65">
        <v>45.12</v>
      </c>
      <c r="R65">
        <v>17.010000000000002</v>
      </c>
      <c r="S65">
        <v>84.31</v>
      </c>
      <c r="T65">
        <v>54.13</v>
      </c>
      <c r="U65" s="114">
        <f t="shared" si="2"/>
        <v>280</v>
      </c>
      <c r="V65" s="112">
        <f t="shared" si="3"/>
        <v>0</v>
      </c>
    </row>
    <row r="66" spans="1:22">
      <c r="A66" t="s">
        <v>108</v>
      </c>
      <c r="B66">
        <f>PPCL!B66</f>
        <v>280</v>
      </c>
      <c r="C66">
        <f>PPCL!C66</f>
        <v>0</v>
      </c>
      <c r="D66">
        <f>PPCL!M66</f>
        <v>280</v>
      </c>
      <c r="E66">
        <f>PPCL!N66</f>
        <v>0</v>
      </c>
      <c r="F66">
        <f t="shared" si="4"/>
        <v>280</v>
      </c>
      <c r="G66">
        <f t="shared" si="5"/>
        <v>280</v>
      </c>
      <c r="H66" s="112"/>
      <c r="I66">
        <f>BRPL_EOD!AE66+BRPL_EOD!AF66</f>
        <v>79.430000000000007</v>
      </c>
      <c r="J66">
        <f>BYPL_EOD!AE66+BYPL_EOD!AF66</f>
        <v>45.12</v>
      </c>
      <c r="K66">
        <f>MES_EOD!AE66+MES_EOD!AF66</f>
        <v>17.010000000000002</v>
      </c>
      <c r="L66">
        <f>NDMC_EOD!AE66+NDMC_EOD!AF66</f>
        <v>84.31</v>
      </c>
      <c r="M66">
        <f>TPDDL_EOD!AE66+TPDDL_EOD!AF66</f>
        <v>54.13</v>
      </c>
      <c r="N66">
        <f t="shared" si="0"/>
        <v>280</v>
      </c>
      <c r="O66" s="112">
        <f t="shared" si="1"/>
        <v>0</v>
      </c>
      <c r="P66">
        <v>79.430000000000007</v>
      </c>
      <c r="Q66">
        <v>45.12</v>
      </c>
      <c r="R66">
        <v>17.010000000000002</v>
      </c>
      <c r="S66">
        <v>84.31</v>
      </c>
      <c r="T66">
        <v>54.13</v>
      </c>
      <c r="U66" s="114">
        <f t="shared" si="2"/>
        <v>280</v>
      </c>
      <c r="V66" s="112">
        <f t="shared" si="3"/>
        <v>0</v>
      </c>
    </row>
    <row r="67" spans="1:22">
      <c r="A67" t="s">
        <v>109</v>
      </c>
      <c r="B67">
        <f>PPCL!B67</f>
        <v>280</v>
      </c>
      <c r="C67">
        <f>PPCL!C67</f>
        <v>0</v>
      </c>
      <c r="D67">
        <f>PPCL!M67</f>
        <v>280</v>
      </c>
      <c r="E67">
        <f>PPCL!N67</f>
        <v>0</v>
      </c>
      <c r="F67">
        <f t="shared" si="4"/>
        <v>280</v>
      </c>
      <c r="G67">
        <f t="shared" si="5"/>
        <v>280</v>
      </c>
      <c r="H67" s="112"/>
      <c r="I67">
        <f>BRPL_EOD!AE67+BRPL_EOD!AF67</f>
        <v>79.430000000000007</v>
      </c>
      <c r="J67">
        <f>BYPL_EOD!AE67+BYPL_EOD!AF67</f>
        <v>45.12</v>
      </c>
      <c r="K67">
        <f>MES_EOD!AE67+MES_EOD!AF67</f>
        <v>17.010000000000002</v>
      </c>
      <c r="L67">
        <f>NDMC_EOD!AE67+NDMC_EOD!AF67</f>
        <v>84.31</v>
      </c>
      <c r="M67">
        <f>TPDDL_EOD!AE67+TPDDL_EOD!AF67</f>
        <v>54.13</v>
      </c>
      <c r="N67">
        <f t="shared" ref="N67:N98" si="6">SUM(I67:M67)</f>
        <v>280</v>
      </c>
      <c r="O67" s="112">
        <f t="shared" ref="O67:O98" si="7">G67-N67</f>
        <v>0</v>
      </c>
      <c r="P67">
        <v>79.430000000000007</v>
      </c>
      <c r="Q67">
        <v>45.12</v>
      </c>
      <c r="R67">
        <v>17.010000000000002</v>
      </c>
      <c r="S67">
        <v>84.31</v>
      </c>
      <c r="T67">
        <v>54.13</v>
      </c>
      <c r="U67" s="114">
        <f t="shared" ref="U67:U98" si="8">SUM(P67:T67)</f>
        <v>280</v>
      </c>
      <c r="V67" s="112">
        <f t="shared" ref="V67:V99" si="9">G67-U67</f>
        <v>0</v>
      </c>
    </row>
    <row r="68" spans="1:22">
      <c r="A68" t="s">
        <v>110</v>
      </c>
      <c r="B68">
        <f>PPCL!B68</f>
        <v>280</v>
      </c>
      <c r="C68">
        <f>PPCL!C68</f>
        <v>0</v>
      </c>
      <c r="D68">
        <f>PPCL!M68</f>
        <v>280</v>
      </c>
      <c r="E68">
        <f>PPCL!N68</f>
        <v>0</v>
      </c>
      <c r="F68">
        <f t="shared" ref="F68:F98" si="10">B68+C68</f>
        <v>280</v>
      </c>
      <c r="G68">
        <f t="shared" ref="G68:G98" si="11">D68+E68</f>
        <v>280</v>
      </c>
      <c r="H68" s="112"/>
      <c r="I68">
        <f>BRPL_EOD!AE68+BRPL_EOD!AF68</f>
        <v>79.430000000000007</v>
      </c>
      <c r="J68">
        <f>BYPL_EOD!AE68+BYPL_EOD!AF68</f>
        <v>45.12</v>
      </c>
      <c r="K68">
        <f>MES_EOD!AE68+MES_EOD!AF68</f>
        <v>17.010000000000002</v>
      </c>
      <c r="L68">
        <f>NDMC_EOD!AE68+NDMC_EOD!AF68</f>
        <v>84.31</v>
      </c>
      <c r="M68">
        <f>TPDDL_EOD!AE68+TPDDL_EOD!AF68</f>
        <v>54.13</v>
      </c>
      <c r="N68">
        <f t="shared" si="6"/>
        <v>280</v>
      </c>
      <c r="O68" s="112">
        <f t="shared" si="7"/>
        <v>0</v>
      </c>
      <c r="P68">
        <v>79.430000000000007</v>
      </c>
      <c r="Q68">
        <v>45.12</v>
      </c>
      <c r="R68">
        <v>17.010000000000002</v>
      </c>
      <c r="S68">
        <v>84.31</v>
      </c>
      <c r="T68">
        <v>54.13</v>
      </c>
      <c r="U68" s="114">
        <f t="shared" si="8"/>
        <v>280</v>
      </c>
      <c r="V68" s="112">
        <f t="shared" si="9"/>
        <v>0</v>
      </c>
    </row>
    <row r="69" spans="1:22">
      <c r="A69" t="s">
        <v>111</v>
      </c>
      <c r="B69">
        <f>PPCL!B69</f>
        <v>280</v>
      </c>
      <c r="C69">
        <f>PPCL!C69</f>
        <v>0</v>
      </c>
      <c r="D69">
        <f>PPCL!M69</f>
        <v>280</v>
      </c>
      <c r="E69">
        <f>PPCL!N69</f>
        <v>0</v>
      </c>
      <c r="F69">
        <f t="shared" si="10"/>
        <v>280</v>
      </c>
      <c r="G69">
        <f t="shared" si="11"/>
        <v>280</v>
      </c>
      <c r="H69" s="112"/>
      <c r="I69">
        <f>BRPL_EOD!AE69+BRPL_EOD!AF69</f>
        <v>79.430000000000007</v>
      </c>
      <c r="J69">
        <f>BYPL_EOD!AE69+BYPL_EOD!AF69</f>
        <v>45.12</v>
      </c>
      <c r="K69">
        <f>MES_EOD!AE69+MES_EOD!AF69</f>
        <v>17.010000000000002</v>
      </c>
      <c r="L69">
        <f>NDMC_EOD!AE69+NDMC_EOD!AF69</f>
        <v>84.31</v>
      </c>
      <c r="M69">
        <f>TPDDL_EOD!AE69+TPDDL_EOD!AF69</f>
        <v>54.13</v>
      </c>
      <c r="N69">
        <f t="shared" si="6"/>
        <v>280</v>
      </c>
      <c r="O69" s="112">
        <f t="shared" si="7"/>
        <v>0</v>
      </c>
      <c r="P69">
        <v>79.430000000000007</v>
      </c>
      <c r="Q69">
        <v>45.12</v>
      </c>
      <c r="R69">
        <v>17.010000000000002</v>
      </c>
      <c r="S69">
        <v>84.31</v>
      </c>
      <c r="T69">
        <v>54.13</v>
      </c>
      <c r="U69" s="114">
        <f t="shared" si="8"/>
        <v>280</v>
      </c>
      <c r="V69" s="112">
        <f t="shared" si="9"/>
        <v>0</v>
      </c>
    </row>
    <row r="70" spans="1:22">
      <c r="A70" t="s">
        <v>112</v>
      </c>
      <c r="B70">
        <f>PPCL!B70</f>
        <v>280</v>
      </c>
      <c r="C70">
        <f>PPCL!C70</f>
        <v>0</v>
      </c>
      <c r="D70">
        <f>PPCL!M70</f>
        <v>280</v>
      </c>
      <c r="E70">
        <f>PPCL!N70</f>
        <v>0</v>
      </c>
      <c r="F70">
        <f t="shared" si="10"/>
        <v>280</v>
      </c>
      <c r="G70">
        <f t="shared" si="11"/>
        <v>280</v>
      </c>
      <c r="H70" s="112"/>
      <c r="I70">
        <f>BRPL_EOD!AE70+BRPL_EOD!AF70</f>
        <v>79.430000000000007</v>
      </c>
      <c r="J70">
        <f>BYPL_EOD!AE70+BYPL_EOD!AF70</f>
        <v>45.12</v>
      </c>
      <c r="K70">
        <f>MES_EOD!AE70+MES_EOD!AF70</f>
        <v>17.010000000000002</v>
      </c>
      <c r="L70">
        <f>NDMC_EOD!AE70+NDMC_EOD!AF70</f>
        <v>84.31</v>
      </c>
      <c r="M70">
        <f>TPDDL_EOD!AE70+TPDDL_EOD!AF70</f>
        <v>54.13</v>
      </c>
      <c r="N70">
        <f t="shared" si="6"/>
        <v>280</v>
      </c>
      <c r="O70" s="112">
        <f t="shared" si="7"/>
        <v>0</v>
      </c>
      <c r="P70">
        <v>79.430000000000007</v>
      </c>
      <c r="Q70">
        <v>45.12</v>
      </c>
      <c r="R70">
        <v>17.010000000000002</v>
      </c>
      <c r="S70">
        <v>84.31</v>
      </c>
      <c r="T70">
        <v>54.13</v>
      </c>
      <c r="U70" s="114">
        <f t="shared" si="8"/>
        <v>280</v>
      </c>
      <c r="V70" s="112">
        <f t="shared" si="9"/>
        <v>0</v>
      </c>
    </row>
    <row r="71" spans="1:22">
      <c r="A71" t="s">
        <v>113</v>
      </c>
      <c r="B71">
        <f>PPCL!B71</f>
        <v>285</v>
      </c>
      <c r="C71">
        <f>PPCL!C71</f>
        <v>0</v>
      </c>
      <c r="D71">
        <f>PPCL!M71</f>
        <v>285</v>
      </c>
      <c r="E71">
        <f>PPCL!N71</f>
        <v>0</v>
      </c>
      <c r="F71">
        <f t="shared" si="10"/>
        <v>285</v>
      </c>
      <c r="G71">
        <f t="shared" si="11"/>
        <v>285</v>
      </c>
      <c r="H71" s="112"/>
      <c r="I71">
        <f>BRPL_EOD!AE71+BRPL_EOD!AF71</f>
        <v>80.84</v>
      </c>
      <c r="J71">
        <f>BYPL_EOD!AE71+BYPL_EOD!AF71</f>
        <v>45.92</v>
      </c>
      <c r="K71">
        <f>MES_EOD!AE71+MES_EOD!AF71</f>
        <v>17.32</v>
      </c>
      <c r="L71">
        <f>NDMC_EOD!AE71+NDMC_EOD!AF71</f>
        <v>85.82</v>
      </c>
      <c r="M71">
        <f>TPDDL_EOD!AE71+TPDDL_EOD!AF71</f>
        <v>55.1</v>
      </c>
      <c r="N71">
        <f t="shared" si="6"/>
        <v>285</v>
      </c>
      <c r="O71" s="112">
        <f t="shared" si="7"/>
        <v>0</v>
      </c>
      <c r="P71">
        <v>80.84</v>
      </c>
      <c r="Q71">
        <v>45.92</v>
      </c>
      <c r="R71">
        <v>17.32</v>
      </c>
      <c r="S71">
        <v>85.82</v>
      </c>
      <c r="T71">
        <v>55.1</v>
      </c>
      <c r="U71" s="114">
        <f t="shared" si="8"/>
        <v>285</v>
      </c>
      <c r="V71" s="112">
        <f t="shared" si="9"/>
        <v>0</v>
      </c>
    </row>
    <row r="72" spans="1:22">
      <c r="A72" t="s">
        <v>114</v>
      </c>
      <c r="B72">
        <f>PPCL!B72</f>
        <v>285</v>
      </c>
      <c r="C72">
        <f>PPCL!C72</f>
        <v>0</v>
      </c>
      <c r="D72">
        <f>PPCL!M72</f>
        <v>285</v>
      </c>
      <c r="E72">
        <f>PPCL!N72</f>
        <v>0</v>
      </c>
      <c r="F72">
        <f t="shared" si="10"/>
        <v>285</v>
      </c>
      <c r="G72">
        <f t="shared" si="11"/>
        <v>285</v>
      </c>
      <c r="H72" s="112"/>
      <c r="I72">
        <f>BRPL_EOD!AE72+BRPL_EOD!AF72</f>
        <v>80.84</v>
      </c>
      <c r="J72">
        <f>BYPL_EOD!AE72+BYPL_EOD!AF72</f>
        <v>45.92</v>
      </c>
      <c r="K72">
        <f>MES_EOD!AE72+MES_EOD!AF72</f>
        <v>17.32</v>
      </c>
      <c r="L72">
        <f>NDMC_EOD!AE72+NDMC_EOD!AF72</f>
        <v>85.82</v>
      </c>
      <c r="M72">
        <f>TPDDL_EOD!AE72+TPDDL_EOD!AF72</f>
        <v>55.1</v>
      </c>
      <c r="N72">
        <f t="shared" si="6"/>
        <v>285</v>
      </c>
      <c r="O72" s="112">
        <f t="shared" si="7"/>
        <v>0</v>
      </c>
      <c r="P72">
        <v>80.84</v>
      </c>
      <c r="Q72">
        <v>45.92</v>
      </c>
      <c r="R72">
        <v>17.32</v>
      </c>
      <c r="S72">
        <v>85.82</v>
      </c>
      <c r="T72">
        <v>55.1</v>
      </c>
      <c r="U72" s="114">
        <f t="shared" si="8"/>
        <v>285</v>
      </c>
      <c r="V72" s="112">
        <f t="shared" si="9"/>
        <v>0</v>
      </c>
    </row>
    <row r="73" spans="1:22">
      <c r="A73" t="s">
        <v>115</v>
      </c>
      <c r="B73">
        <f>PPCL!B73</f>
        <v>285</v>
      </c>
      <c r="C73">
        <f>PPCL!C73</f>
        <v>0</v>
      </c>
      <c r="D73">
        <f>PPCL!M73</f>
        <v>285</v>
      </c>
      <c r="E73">
        <f>PPCL!N73</f>
        <v>0</v>
      </c>
      <c r="F73">
        <f t="shared" si="10"/>
        <v>285</v>
      </c>
      <c r="G73">
        <f t="shared" si="11"/>
        <v>285</v>
      </c>
      <c r="H73" s="112"/>
      <c r="I73">
        <f>BRPL_EOD!AE73+BRPL_EOD!AF73</f>
        <v>80.84</v>
      </c>
      <c r="J73">
        <f>BYPL_EOD!AE73+BYPL_EOD!AF73</f>
        <v>45.92</v>
      </c>
      <c r="K73">
        <f>MES_EOD!AE73+MES_EOD!AF73</f>
        <v>17.32</v>
      </c>
      <c r="L73">
        <f>NDMC_EOD!AE73+NDMC_EOD!AF73</f>
        <v>85.82</v>
      </c>
      <c r="M73">
        <f>TPDDL_EOD!AE73+TPDDL_EOD!AF73</f>
        <v>55.1</v>
      </c>
      <c r="N73">
        <f t="shared" si="6"/>
        <v>285</v>
      </c>
      <c r="O73" s="112">
        <f t="shared" si="7"/>
        <v>0</v>
      </c>
      <c r="P73">
        <v>80.84</v>
      </c>
      <c r="Q73">
        <v>45.92</v>
      </c>
      <c r="R73">
        <v>17.32</v>
      </c>
      <c r="S73">
        <v>85.82</v>
      </c>
      <c r="T73">
        <v>55.1</v>
      </c>
      <c r="U73" s="114">
        <f t="shared" si="8"/>
        <v>285</v>
      </c>
      <c r="V73" s="112">
        <f t="shared" si="9"/>
        <v>0</v>
      </c>
    </row>
    <row r="74" spans="1:22">
      <c r="A74" t="s">
        <v>116</v>
      </c>
      <c r="B74">
        <f>PPCL!B74</f>
        <v>285</v>
      </c>
      <c r="C74">
        <f>PPCL!C74</f>
        <v>0</v>
      </c>
      <c r="D74">
        <f>PPCL!M74</f>
        <v>285</v>
      </c>
      <c r="E74">
        <f>PPCL!N74</f>
        <v>0</v>
      </c>
      <c r="F74">
        <f t="shared" si="10"/>
        <v>285</v>
      </c>
      <c r="G74">
        <f t="shared" si="11"/>
        <v>285</v>
      </c>
      <c r="H74" s="112"/>
      <c r="I74">
        <f>BRPL_EOD!AE74+BRPL_EOD!AF74</f>
        <v>80.84</v>
      </c>
      <c r="J74">
        <f>BYPL_EOD!AE74+BYPL_EOD!AF74</f>
        <v>45.92</v>
      </c>
      <c r="K74">
        <f>MES_EOD!AE74+MES_EOD!AF74</f>
        <v>17.32</v>
      </c>
      <c r="L74">
        <f>NDMC_EOD!AE74+NDMC_EOD!AF74</f>
        <v>85.82</v>
      </c>
      <c r="M74">
        <f>TPDDL_EOD!AE74+TPDDL_EOD!AF74</f>
        <v>55.1</v>
      </c>
      <c r="N74">
        <f t="shared" si="6"/>
        <v>285</v>
      </c>
      <c r="O74" s="112">
        <f t="shared" si="7"/>
        <v>0</v>
      </c>
      <c r="P74">
        <v>80.84</v>
      </c>
      <c r="Q74">
        <v>45.92</v>
      </c>
      <c r="R74">
        <v>17.32</v>
      </c>
      <c r="S74">
        <v>85.82</v>
      </c>
      <c r="T74">
        <v>55.1</v>
      </c>
      <c r="U74" s="114">
        <f t="shared" si="8"/>
        <v>285</v>
      </c>
      <c r="V74" s="112">
        <f t="shared" si="9"/>
        <v>0</v>
      </c>
    </row>
    <row r="75" spans="1:22">
      <c r="A75" t="s">
        <v>117</v>
      </c>
      <c r="B75">
        <f>PPCL!B75</f>
        <v>285</v>
      </c>
      <c r="C75">
        <f>PPCL!C75</f>
        <v>0</v>
      </c>
      <c r="D75">
        <f>PPCL!M75</f>
        <v>285</v>
      </c>
      <c r="E75">
        <f>PPCL!N75</f>
        <v>0</v>
      </c>
      <c r="F75">
        <f t="shared" si="10"/>
        <v>285</v>
      </c>
      <c r="G75">
        <f t="shared" si="11"/>
        <v>285</v>
      </c>
      <c r="H75" s="112"/>
      <c r="I75">
        <f>BRPL_EOD!AE75+BRPL_EOD!AF75</f>
        <v>80.84</v>
      </c>
      <c r="J75">
        <f>BYPL_EOD!AE75+BYPL_EOD!AF75</f>
        <v>45.92</v>
      </c>
      <c r="K75">
        <f>MES_EOD!AE75+MES_EOD!AF75</f>
        <v>17.32</v>
      </c>
      <c r="L75">
        <f>NDMC_EOD!AE75+NDMC_EOD!AF75</f>
        <v>85.82</v>
      </c>
      <c r="M75">
        <f>TPDDL_EOD!AE75+TPDDL_EOD!AF75</f>
        <v>55.1</v>
      </c>
      <c r="N75">
        <f t="shared" si="6"/>
        <v>285</v>
      </c>
      <c r="O75" s="112">
        <f t="shared" si="7"/>
        <v>0</v>
      </c>
      <c r="P75">
        <v>80.84</v>
      </c>
      <c r="Q75">
        <v>45.92</v>
      </c>
      <c r="R75">
        <v>17.32</v>
      </c>
      <c r="S75">
        <v>85.82</v>
      </c>
      <c r="T75">
        <v>55.1</v>
      </c>
      <c r="U75" s="114">
        <f t="shared" si="8"/>
        <v>285</v>
      </c>
      <c r="V75" s="112">
        <f t="shared" si="9"/>
        <v>0</v>
      </c>
    </row>
    <row r="76" spans="1:22">
      <c r="A76" t="s">
        <v>118</v>
      </c>
      <c r="B76">
        <f>PPCL!B76</f>
        <v>285</v>
      </c>
      <c r="C76">
        <f>PPCL!C76</f>
        <v>0</v>
      </c>
      <c r="D76">
        <f>PPCL!M76</f>
        <v>285</v>
      </c>
      <c r="E76">
        <f>PPCL!N76</f>
        <v>0</v>
      </c>
      <c r="F76">
        <f t="shared" si="10"/>
        <v>285</v>
      </c>
      <c r="G76">
        <f t="shared" si="11"/>
        <v>285</v>
      </c>
      <c r="H76" s="112"/>
      <c r="I76">
        <f>BRPL_EOD!AE76+BRPL_EOD!AF76</f>
        <v>80.84</v>
      </c>
      <c r="J76">
        <f>BYPL_EOD!AE76+BYPL_EOD!AF76</f>
        <v>45.92</v>
      </c>
      <c r="K76">
        <f>MES_EOD!AE76+MES_EOD!AF76</f>
        <v>17.32</v>
      </c>
      <c r="L76">
        <f>NDMC_EOD!AE76+NDMC_EOD!AF76</f>
        <v>85.82</v>
      </c>
      <c r="M76">
        <f>TPDDL_EOD!AE76+TPDDL_EOD!AF76</f>
        <v>55.1</v>
      </c>
      <c r="N76">
        <f t="shared" si="6"/>
        <v>285</v>
      </c>
      <c r="O76" s="112">
        <f t="shared" si="7"/>
        <v>0</v>
      </c>
      <c r="P76">
        <v>80.84</v>
      </c>
      <c r="Q76">
        <v>45.92</v>
      </c>
      <c r="R76">
        <v>17.32</v>
      </c>
      <c r="S76">
        <v>85.82</v>
      </c>
      <c r="T76">
        <v>55.1</v>
      </c>
      <c r="U76" s="114">
        <f t="shared" si="8"/>
        <v>285</v>
      </c>
      <c r="V76" s="112">
        <f t="shared" si="9"/>
        <v>0</v>
      </c>
    </row>
    <row r="77" spans="1:22">
      <c r="A77" t="s">
        <v>119</v>
      </c>
      <c r="B77">
        <f>PPCL!B77</f>
        <v>285</v>
      </c>
      <c r="C77">
        <f>PPCL!C77</f>
        <v>0</v>
      </c>
      <c r="D77">
        <f>PPCL!M77</f>
        <v>285</v>
      </c>
      <c r="E77">
        <f>PPCL!N77</f>
        <v>0</v>
      </c>
      <c r="F77">
        <f t="shared" si="10"/>
        <v>285</v>
      </c>
      <c r="G77">
        <f t="shared" si="11"/>
        <v>285</v>
      </c>
      <c r="H77" s="112"/>
      <c r="I77">
        <f>BRPL_EOD!AE77+BRPL_EOD!AF77</f>
        <v>80.84</v>
      </c>
      <c r="J77">
        <f>BYPL_EOD!AE77+BYPL_EOD!AF77</f>
        <v>45.92</v>
      </c>
      <c r="K77">
        <f>MES_EOD!AE77+MES_EOD!AF77</f>
        <v>17.32</v>
      </c>
      <c r="L77">
        <f>NDMC_EOD!AE77+NDMC_EOD!AF77</f>
        <v>85.82</v>
      </c>
      <c r="M77">
        <f>TPDDL_EOD!AE77+TPDDL_EOD!AF77</f>
        <v>55.1</v>
      </c>
      <c r="N77">
        <f t="shared" si="6"/>
        <v>285</v>
      </c>
      <c r="O77" s="112">
        <f t="shared" si="7"/>
        <v>0</v>
      </c>
      <c r="P77">
        <v>80.84</v>
      </c>
      <c r="Q77">
        <v>45.92</v>
      </c>
      <c r="R77">
        <v>17.32</v>
      </c>
      <c r="S77">
        <v>85.82</v>
      </c>
      <c r="T77">
        <v>55.1</v>
      </c>
      <c r="U77" s="114">
        <f t="shared" si="8"/>
        <v>285</v>
      </c>
      <c r="V77" s="112">
        <f t="shared" si="9"/>
        <v>0</v>
      </c>
    </row>
    <row r="78" spans="1:22">
      <c r="A78" t="s">
        <v>120</v>
      </c>
      <c r="B78">
        <f>PPCL!B78</f>
        <v>285</v>
      </c>
      <c r="C78">
        <f>PPCL!C78</f>
        <v>0</v>
      </c>
      <c r="D78">
        <f>PPCL!M78</f>
        <v>285</v>
      </c>
      <c r="E78">
        <f>PPCL!N78</f>
        <v>0</v>
      </c>
      <c r="F78">
        <f t="shared" si="10"/>
        <v>285</v>
      </c>
      <c r="G78">
        <f t="shared" si="11"/>
        <v>285</v>
      </c>
      <c r="H78" s="112"/>
      <c r="I78">
        <f>BRPL_EOD!AE78+BRPL_EOD!AF78</f>
        <v>80.84</v>
      </c>
      <c r="J78">
        <f>BYPL_EOD!AE78+BYPL_EOD!AF78</f>
        <v>45.92</v>
      </c>
      <c r="K78">
        <f>MES_EOD!AE78+MES_EOD!AF78</f>
        <v>17.32</v>
      </c>
      <c r="L78">
        <f>NDMC_EOD!AE78+NDMC_EOD!AF78</f>
        <v>85.82</v>
      </c>
      <c r="M78">
        <f>TPDDL_EOD!AE78+TPDDL_EOD!AF78</f>
        <v>55.1</v>
      </c>
      <c r="N78">
        <f t="shared" si="6"/>
        <v>285</v>
      </c>
      <c r="O78" s="112">
        <f t="shared" si="7"/>
        <v>0</v>
      </c>
      <c r="P78">
        <v>80.84</v>
      </c>
      <c r="Q78">
        <v>45.92</v>
      </c>
      <c r="R78">
        <v>17.32</v>
      </c>
      <c r="S78">
        <v>85.82</v>
      </c>
      <c r="T78">
        <v>55.1</v>
      </c>
      <c r="U78" s="114">
        <f t="shared" si="8"/>
        <v>285</v>
      </c>
      <c r="V78" s="112">
        <f t="shared" si="9"/>
        <v>0</v>
      </c>
    </row>
    <row r="79" spans="1:22">
      <c r="A79" t="s">
        <v>121</v>
      </c>
      <c r="B79">
        <f>PPCL!B79</f>
        <v>285</v>
      </c>
      <c r="C79">
        <f>PPCL!C79</f>
        <v>0</v>
      </c>
      <c r="D79">
        <f>PPCL!M79</f>
        <v>285</v>
      </c>
      <c r="E79">
        <f>PPCL!N79</f>
        <v>0</v>
      </c>
      <c r="F79">
        <f t="shared" si="10"/>
        <v>285</v>
      </c>
      <c r="G79">
        <f t="shared" si="11"/>
        <v>285</v>
      </c>
      <c r="H79" s="112"/>
      <c r="I79">
        <f>BRPL_EOD!AE79+BRPL_EOD!AF79</f>
        <v>80.84</v>
      </c>
      <c r="J79">
        <f>BYPL_EOD!AE79+BYPL_EOD!AF79</f>
        <v>45.92</v>
      </c>
      <c r="K79">
        <f>MES_EOD!AE79+MES_EOD!AF79</f>
        <v>17.32</v>
      </c>
      <c r="L79">
        <f>NDMC_EOD!AE79+NDMC_EOD!AF79</f>
        <v>85.82</v>
      </c>
      <c r="M79">
        <f>TPDDL_EOD!AE79+TPDDL_EOD!AF79</f>
        <v>55.1</v>
      </c>
      <c r="N79">
        <f t="shared" si="6"/>
        <v>285</v>
      </c>
      <c r="O79" s="112">
        <f t="shared" si="7"/>
        <v>0</v>
      </c>
      <c r="P79">
        <v>80.84</v>
      </c>
      <c r="Q79">
        <v>45.92</v>
      </c>
      <c r="R79">
        <v>17.32</v>
      </c>
      <c r="S79">
        <v>85.82</v>
      </c>
      <c r="T79">
        <v>55.1</v>
      </c>
      <c r="U79" s="114">
        <f t="shared" si="8"/>
        <v>285</v>
      </c>
      <c r="V79" s="112">
        <f t="shared" si="9"/>
        <v>0</v>
      </c>
    </row>
    <row r="80" spans="1:22">
      <c r="A80" t="s">
        <v>122</v>
      </c>
      <c r="B80">
        <f>PPCL!B80</f>
        <v>285</v>
      </c>
      <c r="C80">
        <f>PPCL!C80</f>
        <v>0</v>
      </c>
      <c r="D80">
        <f>PPCL!M80</f>
        <v>285</v>
      </c>
      <c r="E80">
        <f>PPCL!N80</f>
        <v>0</v>
      </c>
      <c r="F80">
        <f t="shared" si="10"/>
        <v>285</v>
      </c>
      <c r="G80">
        <f t="shared" si="11"/>
        <v>285</v>
      </c>
      <c r="H80" s="112"/>
      <c r="I80">
        <f>BRPL_EOD!AE80+BRPL_EOD!AF80</f>
        <v>80.84</v>
      </c>
      <c r="J80">
        <f>BYPL_EOD!AE80+BYPL_EOD!AF80</f>
        <v>45.92</v>
      </c>
      <c r="K80">
        <f>MES_EOD!AE80+MES_EOD!AF80</f>
        <v>17.32</v>
      </c>
      <c r="L80">
        <f>NDMC_EOD!AE80+NDMC_EOD!AF80</f>
        <v>85.82</v>
      </c>
      <c r="M80">
        <f>TPDDL_EOD!AE80+TPDDL_EOD!AF80</f>
        <v>55.1</v>
      </c>
      <c r="N80">
        <f t="shared" si="6"/>
        <v>285</v>
      </c>
      <c r="O80" s="112">
        <f t="shared" si="7"/>
        <v>0</v>
      </c>
      <c r="P80">
        <v>80.84</v>
      </c>
      <c r="Q80">
        <v>45.92</v>
      </c>
      <c r="R80">
        <v>17.32</v>
      </c>
      <c r="S80">
        <v>85.82</v>
      </c>
      <c r="T80">
        <v>55.1</v>
      </c>
      <c r="U80" s="114">
        <f t="shared" si="8"/>
        <v>285</v>
      </c>
      <c r="V80" s="112">
        <f t="shared" si="9"/>
        <v>0</v>
      </c>
    </row>
    <row r="81" spans="1:22">
      <c r="A81" t="s">
        <v>123</v>
      </c>
      <c r="B81">
        <f>PPCL!B81</f>
        <v>285</v>
      </c>
      <c r="C81">
        <f>PPCL!C81</f>
        <v>0</v>
      </c>
      <c r="D81">
        <f>PPCL!M81</f>
        <v>285</v>
      </c>
      <c r="E81">
        <f>PPCL!N81</f>
        <v>0</v>
      </c>
      <c r="F81">
        <f t="shared" si="10"/>
        <v>285</v>
      </c>
      <c r="G81">
        <f t="shared" si="11"/>
        <v>285</v>
      </c>
      <c r="H81" s="112"/>
      <c r="I81">
        <f>BRPL_EOD!AE81+BRPL_EOD!AF81</f>
        <v>80.84</v>
      </c>
      <c r="J81">
        <f>BYPL_EOD!AE81+BYPL_EOD!AF81</f>
        <v>45.92</v>
      </c>
      <c r="K81">
        <f>MES_EOD!AE81+MES_EOD!AF81</f>
        <v>17.32</v>
      </c>
      <c r="L81">
        <f>NDMC_EOD!AE81+NDMC_EOD!AF81</f>
        <v>85.82</v>
      </c>
      <c r="M81">
        <f>TPDDL_EOD!AE81+TPDDL_EOD!AF81</f>
        <v>55.1</v>
      </c>
      <c r="N81">
        <f t="shared" si="6"/>
        <v>285</v>
      </c>
      <c r="O81" s="112">
        <f t="shared" si="7"/>
        <v>0</v>
      </c>
      <c r="P81">
        <v>80.84</v>
      </c>
      <c r="Q81">
        <v>45.92</v>
      </c>
      <c r="R81">
        <v>17.32</v>
      </c>
      <c r="S81">
        <v>85.82</v>
      </c>
      <c r="T81">
        <v>55.1</v>
      </c>
      <c r="U81" s="114">
        <f t="shared" si="8"/>
        <v>285</v>
      </c>
      <c r="V81" s="112">
        <f t="shared" si="9"/>
        <v>0</v>
      </c>
    </row>
    <row r="82" spans="1:22">
      <c r="A82" t="s">
        <v>124</v>
      </c>
      <c r="B82">
        <f>PPCL!B82</f>
        <v>285</v>
      </c>
      <c r="C82">
        <f>PPCL!C82</f>
        <v>0</v>
      </c>
      <c r="D82">
        <f>PPCL!M82</f>
        <v>285</v>
      </c>
      <c r="E82">
        <f>PPCL!N82</f>
        <v>0</v>
      </c>
      <c r="F82">
        <f t="shared" si="10"/>
        <v>285</v>
      </c>
      <c r="G82">
        <f t="shared" si="11"/>
        <v>285</v>
      </c>
      <c r="H82" s="112"/>
      <c r="I82">
        <f>BRPL_EOD!AE82+BRPL_EOD!AF82</f>
        <v>80.84</v>
      </c>
      <c r="J82">
        <f>BYPL_EOD!AE82+BYPL_EOD!AF82</f>
        <v>45.92</v>
      </c>
      <c r="K82">
        <f>MES_EOD!AE82+MES_EOD!AF82</f>
        <v>17.32</v>
      </c>
      <c r="L82">
        <f>NDMC_EOD!AE82+NDMC_EOD!AF82</f>
        <v>85.82</v>
      </c>
      <c r="M82">
        <f>TPDDL_EOD!AE82+TPDDL_EOD!AF82</f>
        <v>55.1</v>
      </c>
      <c r="N82">
        <f t="shared" si="6"/>
        <v>285</v>
      </c>
      <c r="O82" s="112">
        <f t="shared" si="7"/>
        <v>0</v>
      </c>
      <c r="P82">
        <v>80.84</v>
      </c>
      <c r="Q82">
        <v>45.92</v>
      </c>
      <c r="R82">
        <v>17.32</v>
      </c>
      <c r="S82">
        <v>85.82</v>
      </c>
      <c r="T82">
        <v>55.1</v>
      </c>
      <c r="U82" s="114">
        <f t="shared" si="8"/>
        <v>285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82.26</v>
      </c>
      <c r="J83">
        <f>BYPL_EOD!AE83+BYPL_EOD!AF83</f>
        <v>46.73</v>
      </c>
      <c r="K83">
        <f>MES_EOD!AE83+MES_EOD!AF83</f>
        <v>17.62</v>
      </c>
      <c r="L83">
        <f>NDMC_EOD!AE83+NDMC_EOD!AF83</f>
        <v>87.32</v>
      </c>
      <c r="M83">
        <f>TPDDL_EOD!AE83+TPDDL_EOD!AF83</f>
        <v>56.06</v>
      </c>
      <c r="N83">
        <f t="shared" si="6"/>
        <v>289.99</v>
      </c>
      <c r="O83" s="112">
        <f t="shared" si="7"/>
        <v>9.9999999999909051E-3</v>
      </c>
      <c r="P83">
        <v>82.26</v>
      </c>
      <c r="Q83">
        <v>46.73</v>
      </c>
      <c r="R83">
        <v>17.62</v>
      </c>
      <c r="S83">
        <v>87.329999999999984</v>
      </c>
      <c r="T83">
        <v>56.06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82.26</v>
      </c>
      <c r="J84">
        <f>BYPL_EOD!AE84+BYPL_EOD!AF84</f>
        <v>46.73</v>
      </c>
      <c r="K84">
        <f>MES_EOD!AE84+MES_EOD!AF84</f>
        <v>17.62</v>
      </c>
      <c r="L84">
        <f>NDMC_EOD!AE84+NDMC_EOD!AF84</f>
        <v>87.32</v>
      </c>
      <c r="M84">
        <f>TPDDL_EOD!AE84+TPDDL_EOD!AF84</f>
        <v>56.06</v>
      </c>
      <c r="N84">
        <f t="shared" si="6"/>
        <v>289.99</v>
      </c>
      <c r="O84" s="112">
        <f t="shared" si="7"/>
        <v>9.9999999999909051E-3</v>
      </c>
      <c r="P84">
        <v>82.26</v>
      </c>
      <c r="Q84">
        <v>46.73</v>
      </c>
      <c r="R84">
        <v>17.62</v>
      </c>
      <c r="S84">
        <v>87.329999999999984</v>
      </c>
      <c r="T84">
        <v>56.06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82.26</v>
      </c>
      <c r="J85">
        <f>BYPL_EOD!AE85+BYPL_EOD!AF85</f>
        <v>46.73</v>
      </c>
      <c r="K85">
        <f>MES_EOD!AE85+MES_EOD!AF85</f>
        <v>17.62</v>
      </c>
      <c r="L85">
        <f>NDMC_EOD!AE85+NDMC_EOD!AF85</f>
        <v>87.32</v>
      </c>
      <c r="M85">
        <f>TPDDL_EOD!AE85+TPDDL_EOD!AF85</f>
        <v>56.06</v>
      </c>
      <c r="N85">
        <f t="shared" si="6"/>
        <v>289.99</v>
      </c>
      <c r="O85" s="112">
        <f t="shared" si="7"/>
        <v>9.9999999999909051E-3</v>
      </c>
      <c r="P85">
        <v>82.26</v>
      </c>
      <c r="Q85">
        <v>46.73</v>
      </c>
      <c r="R85">
        <v>17.62</v>
      </c>
      <c r="S85">
        <v>87.329999999999984</v>
      </c>
      <c r="T85">
        <v>56.06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82.26</v>
      </c>
      <c r="J86">
        <f>BYPL_EOD!AE86+BYPL_EOD!AF86</f>
        <v>46.73</v>
      </c>
      <c r="K86">
        <f>MES_EOD!AE86+MES_EOD!AF86</f>
        <v>17.62</v>
      </c>
      <c r="L86">
        <f>NDMC_EOD!AE86+NDMC_EOD!AF86</f>
        <v>87.32</v>
      </c>
      <c r="M86">
        <f>TPDDL_EOD!AE86+TPDDL_EOD!AF86</f>
        <v>56.06</v>
      </c>
      <c r="N86">
        <f t="shared" si="6"/>
        <v>289.99</v>
      </c>
      <c r="O86" s="112">
        <f t="shared" si="7"/>
        <v>9.9999999999909051E-3</v>
      </c>
      <c r="P86">
        <v>82.26</v>
      </c>
      <c r="Q86">
        <v>46.73</v>
      </c>
      <c r="R86">
        <v>17.62</v>
      </c>
      <c r="S86">
        <v>87.329999999999984</v>
      </c>
      <c r="T86">
        <v>56.06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82.26</v>
      </c>
      <c r="J87">
        <f>BYPL_EOD!AE87+BYPL_EOD!AF87</f>
        <v>46.73</v>
      </c>
      <c r="K87">
        <f>MES_EOD!AE87+MES_EOD!AF87</f>
        <v>17.62</v>
      </c>
      <c r="L87">
        <f>NDMC_EOD!AE87+NDMC_EOD!AF87</f>
        <v>87.32</v>
      </c>
      <c r="M87">
        <f>TPDDL_EOD!AE87+TPDDL_EOD!AF87</f>
        <v>56.06</v>
      </c>
      <c r="N87">
        <f t="shared" si="6"/>
        <v>289.99</v>
      </c>
      <c r="O87" s="112">
        <f t="shared" si="7"/>
        <v>9.9999999999909051E-3</v>
      </c>
      <c r="P87">
        <v>82.26</v>
      </c>
      <c r="Q87">
        <v>46.73</v>
      </c>
      <c r="R87">
        <v>17.62</v>
      </c>
      <c r="S87">
        <v>87.329999999999984</v>
      </c>
      <c r="T87">
        <v>56.06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82.26</v>
      </c>
      <c r="J88">
        <f>BYPL_EOD!AE88+BYPL_EOD!AF88</f>
        <v>46.73</v>
      </c>
      <c r="K88">
        <f>MES_EOD!AE88+MES_EOD!AF88</f>
        <v>17.62</v>
      </c>
      <c r="L88">
        <f>NDMC_EOD!AE88+NDMC_EOD!AF88</f>
        <v>87.32</v>
      </c>
      <c r="M88">
        <f>TPDDL_EOD!AE88+TPDDL_EOD!AF88</f>
        <v>56.06</v>
      </c>
      <c r="N88">
        <f t="shared" si="6"/>
        <v>289.99</v>
      </c>
      <c r="O88" s="112">
        <f t="shared" si="7"/>
        <v>9.9999999999909051E-3</v>
      </c>
      <c r="P88">
        <v>82.26</v>
      </c>
      <c r="Q88">
        <v>46.73</v>
      </c>
      <c r="R88">
        <v>17.62</v>
      </c>
      <c r="S88">
        <v>87.329999999999984</v>
      </c>
      <c r="T88">
        <v>56.06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82.26</v>
      </c>
      <c r="J89">
        <f>BYPL_EOD!AE89+BYPL_EOD!AF89</f>
        <v>46.73</v>
      </c>
      <c r="K89">
        <f>MES_EOD!AE89+MES_EOD!AF89</f>
        <v>17.62</v>
      </c>
      <c r="L89">
        <f>NDMC_EOD!AE89+NDMC_EOD!AF89</f>
        <v>87.32</v>
      </c>
      <c r="M89">
        <f>TPDDL_EOD!AE89+TPDDL_EOD!AF89</f>
        <v>56.06</v>
      </c>
      <c r="N89">
        <f t="shared" si="6"/>
        <v>289.99</v>
      </c>
      <c r="O89" s="112">
        <f t="shared" si="7"/>
        <v>9.9999999999909051E-3</v>
      </c>
      <c r="P89">
        <v>82.26</v>
      </c>
      <c r="Q89">
        <v>46.73</v>
      </c>
      <c r="R89">
        <v>17.62</v>
      </c>
      <c r="S89">
        <v>87.329999999999984</v>
      </c>
      <c r="T89">
        <v>56.06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82.26</v>
      </c>
      <c r="J90">
        <f>BYPL_EOD!AE90+BYPL_EOD!AF90</f>
        <v>46.73</v>
      </c>
      <c r="K90">
        <f>MES_EOD!AE90+MES_EOD!AF90</f>
        <v>17.62</v>
      </c>
      <c r="L90">
        <f>NDMC_EOD!AE90+NDMC_EOD!AF90</f>
        <v>87.32</v>
      </c>
      <c r="M90">
        <f>TPDDL_EOD!AE90+TPDDL_EOD!AF90</f>
        <v>56.06</v>
      </c>
      <c r="N90">
        <f t="shared" si="6"/>
        <v>289.99</v>
      </c>
      <c r="O90" s="112">
        <f t="shared" si="7"/>
        <v>9.9999999999909051E-3</v>
      </c>
      <c r="P90">
        <v>82.26</v>
      </c>
      <c r="Q90">
        <v>46.73</v>
      </c>
      <c r="R90">
        <v>17.62</v>
      </c>
      <c r="S90">
        <v>87.329999999999984</v>
      </c>
      <c r="T90">
        <v>56.06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82.26</v>
      </c>
      <c r="J91">
        <f>BYPL_EOD!AE91+BYPL_EOD!AF91</f>
        <v>46.73</v>
      </c>
      <c r="K91">
        <f>MES_EOD!AE91+MES_EOD!AF91</f>
        <v>17.62</v>
      </c>
      <c r="L91">
        <f>NDMC_EOD!AE91+NDMC_EOD!AF91</f>
        <v>87.32</v>
      </c>
      <c r="M91">
        <f>TPDDL_EOD!AE91+TPDDL_EOD!AF91</f>
        <v>56.06</v>
      </c>
      <c r="N91">
        <f t="shared" si="6"/>
        <v>289.99</v>
      </c>
      <c r="O91" s="112">
        <f t="shared" si="7"/>
        <v>9.9999999999909051E-3</v>
      </c>
      <c r="P91">
        <v>82.26</v>
      </c>
      <c r="Q91">
        <v>46.73</v>
      </c>
      <c r="R91">
        <v>17.62</v>
      </c>
      <c r="S91">
        <v>87.329999999999984</v>
      </c>
      <c r="T91">
        <v>56.06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82.26</v>
      </c>
      <c r="J92">
        <f>BYPL_EOD!AE92+BYPL_EOD!AF92</f>
        <v>46.73</v>
      </c>
      <c r="K92">
        <f>MES_EOD!AE92+MES_EOD!AF92</f>
        <v>17.62</v>
      </c>
      <c r="L92">
        <f>NDMC_EOD!AE92+NDMC_EOD!AF92</f>
        <v>87.32</v>
      </c>
      <c r="M92">
        <f>TPDDL_EOD!AE92+TPDDL_EOD!AF92</f>
        <v>56.06</v>
      </c>
      <c r="N92">
        <f t="shared" si="6"/>
        <v>289.99</v>
      </c>
      <c r="O92" s="112">
        <f t="shared" si="7"/>
        <v>9.9999999999909051E-3</v>
      </c>
      <c r="P92">
        <v>82.26</v>
      </c>
      <c r="Q92">
        <v>46.73</v>
      </c>
      <c r="R92">
        <v>17.62</v>
      </c>
      <c r="S92">
        <v>87.329999999999984</v>
      </c>
      <c r="T92">
        <v>56.06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82.26</v>
      </c>
      <c r="J93">
        <f>BYPL_EOD!AE93+BYPL_EOD!AF93</f>
        <v>46.73</v>
      </c>
      <c r="K93">
        <f>MES_EOD!AE93+MES_EOD!AF93</f>
        <v>17.62</v>
      </c>
      <c r="L93">
        <f>NDMC_EOD!AE93+NDMC_EOD!AF93</f>
        <v>87.32</v>
      </c>
      <c r="M93">
        <f>TPDDL_EOD!AE93+TPDDL_EOD!AF93</f>
        <v>56.06</v>
      </c>
      <c r="N93">
        <f t="shared" si="6"/>
        <v>289.99</v>
      </c>
      <c r="O93" s="112">
        <f t="shared" si="7"/>
        <v>9.9999999999909051E-3</v>
      </c>
      <c r="P93">
        <v>82.26</v>
      </c>
      <c r="Q93">
        <v>46.73</v>
      </c>
      <c r="R93">
        <v>17.62</v>
      </c>
      <c r="S93">
        <v>87.329999999999984</v>
      </c>
      <c r="T93">
        <v>56.06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82.26</v>
      </c>
      <c r="J94">
        <f>BYPL_EOD!AE94+BYPL_EOD!AF94</f>
        <v>46.73</v>
      </c>
      <c r="K94">
        <f>MES_EOD!AE94+MES_EOD!AF94</f>
        <v>17.62</v>
      </c>
      <c r="L94">
        <f>NDMC_EOD!AE94+NDMC_EOD!AF94</f>
        <v>87.32</v>
      </c>
      <c r="M94">
        <f>TPDDL_EOD!AE94+TPDDL_EOD!AF94</f>
        <v>56.06</v>
      </c>
      <c r="N94">
        <f t="shared" si="6"/>
        <v>289.99</v>
      </c>
      <c r="O94" s="112">
        <f t="shared" si="7"/>
        <v>9.9999999999909051E-3</v>
      </c>
      <c r="P94">
        <v>82.26</v>
      </c>
      <c r="Q94">
        <v>46.73</v>
      </c>
      <c r="R94">
        <v>17.62</v>
      </c>
      <c r="S94">
        <v>87.329999999999984</v>
      </c>
      <c r="T94">
        <v>56.06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82.26</v>
      </c>
      <c r="J95">
        <f>BYPL_EOD!AE95+BYPL_EOD!AF95</f>
        <v>46.73</v>
      </c>
      <c r="K95">
        <f>MES_EOD!AE95+MES_EOD!AF95</f>
        <v>17.62</v>
      </c>
      <c r="L95">
        <f>NDMC_EOD!AE95+NDMC_EOD!AF95</f>
        <v>87.32</v>
      </c>
      <c r="M95">
        <f>TPDDL_EOD!AE95+TPDDL_EOD!AF95</f>
        <v>56.06</v>
      </c>
      <c r="N95">
        <f t="shared" si="6"/>
        <v>289.99</v>
      </c>
      <c r="O95" s="112">
        <f t="shared" si="7"/>
        <v>9.9999999999909051E-3</v>
      </c>
      <c r="P95">
        <v>82.26</v>
      </c>
      <c r="Q95">
        <v>46.73</v>
      </c>
      <c r="R95">
        <v>17.62</v>
      </c>
      <c r="S95">
        <v>87.329999999999984</v>
      </c>
      <c r="T95">
        <v>56.06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82.26</v>
      </c>
      <c r="J96">
        <f>BYPL_EOD!AE96+BYPL_EOD!AF96</f>
        <v>46.73</v>
      </c>
      <c r="K96">
        <f>MES_EOD!AE96+MES_EOD!AF96</f>
        <v>17.62</v>
      </c>
      <c r="L96">
        <f>NDMC_EOD!AE96+NDMC_EOD!AF96</f>
        <v>87.32</v>
      </c>
      <c r="M96">
        <f>TPDDL_EOD!AE96+TPDDL_EOD!AF96</f>
        <v>56.06</v>
      </c>
      <c r="N96">
        <f t="shared" si="6"/>
        <v>289.99</v>
      </c>
      <c r="O96" s="112">
        <f t="shared" si="7"/>
        <v>9.9999999999909051E-3</v>
      </c>
      <c r="P96">
        <v>82.26</v>
      </c>
      <c r="Q96">
        <v>46.73</v>
      </c>
      <c r="R96">
        <v>17.62</v>
      </c>
      <c r="S96">
        <v>87.329999999999984</v>
      </c>
      <c r="T96">
        <v>56.06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82.26</v>
      </c>
      <c r="J97">
        <f>BYPL_EOD!AE97+BYPL_EOD!AF97</f>
        <v>46.73</v>
      </c>
      <c r="K97">
        <f>MES_EOD!AE97+MES_EOD!AF97</f>
        <v>17.62</v>
      </c>
      <c r="L97">
        <f>NDMC_EOD!AE97+NDMC_EOD!AF97</f>
        <v>87.32</v>
      </c>
      <c r="M97">
        <f>TPDDL_EOD!AE97+TPDDL_EOD!AF97</f>
        <v>56.06</v>
      </c>
      <c r="N97">
        <f t="shared" si="6"/>
        <v>289.99</v>
      </c>
      <c r="O97" s="112">
        <f t="shared" si="7"/>
        <v>9.9999999999909051E-3</v>
      </c>
      <c r="P97">
        <v>82.26</v>
      </c>
      <c r="Q97">
        <v>46.73</v>
      </c>
      <c r="R97">
        <v>17.62</v>
      </c>
      <c r="S97">
        <v>87.329999999999984</v>
      </c>
      <c r="T97">
        <v>56.06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82.26</v>
      </c>
      <c r="J98">
        <f>BYPL_EOD!AE98+BYPL_EOD!AF98</f>
        <v>46.73</v>
      </c>
      <c r="K98">
        <f>MES_EOD!AE98+MES_EOD!AF98</f>
        <v>17.62</v>
      </c>
      <c r="L98">
        <f>NDMC_EOD!AE98+NDMC_EOD!AF98</f>
        <v>87.32</v>
      </c>
      <c r="M98">
        <f>TPDDL_EOD!AE98+TPDDL_EOD!AF98</f>
        <v>56.06</v>
      </c>
      <c r="N98">
        <f t="shared" si="6"/>
        <v>289.99</v>
      </c>
      <c r="O98" s="112">
        <f t="shared" si="7"/>
        <v>9.9999999999909051E-3</v>
      </c>
      <c r="P98">
        <v>82.26</v>
      </c>
      <c r="Q98">
        <v>46.73</v>
      </c>
      <c r="R98">
        <v>17.62</v>
      </c>
      <c r="S98">
        <v>87.329999999999984</v>
      </c>
      <c r="T98">
        <v>56.06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6.8962500000000002</v>
      </c>
      <c r="C99" s="114">
        <f t="shared" ref="C99:U99" si="12">SUM(C3:C98)/4000</f>
        <v>0</v>
      </c>
      <c r="D99" s="114">
        <f t="shared" si="12"/>
        <v>6.8949999999999996</v>
      </c>
      <c r="E99" s="114">
        <f t="shared" si="12"/>
        <v>0</v>
      </c>
      <c r="F99" s="114">
        <f t="shared" si="12"/>
        <v>6.8962500000000002</v>
      </c>
      <c r="G99" s="114">
        <f t="shared" si="12"/>
        <v>6.8949999999999996</v>
      </c>
      <c r="H99" s="114"/>
      <c r="I99" s="114">
        <f t="shared" si="12"/>
        <v>1.9558150000000036</v>
      </c>
      <c r="J99" s="114">
        <f t="shared" si="12"/>
        <v>1.1110249999999995</v>
      </c>
      <c r="K99" s="114">
        <f t="shared" si="12"/>
        <v>0.41894499999999951</v>
      </c>
      <c r="L99" s="114">
        <f t="shared" si="12"/>
        <v>2.0761449999999995</v>
      </c>
      <c r="M99" s="114">
        <f t="shared" si="12"/>
        <v>1.3329250000000017</v>
      </c>
      <c r="N99" s="114">
        <f t="shared" si="12"/>
        <v>6.8948550000000051</v>
      </c>
      <c r="O99" s="114">
        <f t="shared" si="12"/>
        <v>1.4499999999986813E-4</v>
      </c>
      <c r="P99" s="114">
        <f t="shared" si="12"/>
        <v>1.9558150000000036</v>
      </c>
      <c r="Q99" s="114">
        <f t="shared" si="12"/>
        <v>1.1110249999999995</v>
      </c>
      <c r="R99" s="114">
        <f t="shared" si="12"/>
        <v>0.41894499999999951</v>
      </c>
      <c r="S99" s="114">
        <f t="shared" si="12"/>
        <v>2.0762899999999993</v>
      </c>
      <c r="T99" s="114">
        <f t="shared" si="12"/>
        <v>1.3329250000000017</v>
      </c>
      <c r="U99" s="114">
        <f t="shared" si="12"/>
        <v>6.8949999999999996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14.05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10.039999999999999</v>
      </c>
      <c r="N3">
        <f t="shared" ref="N3:N66" si="0">SUM(I3:M3)</f>
        <v>34.17</v>
      </c>
      <c r="O3" s="112">
        <f t="shared" ref="O3:O66" si="1">G3-N3</f>
        <v>0.42999999999999972</v>
      </c>
      <c r="P3">
        <v>14.226807140766756</v>
      </c>
      <c r="Q3">
        <v>8.1006731050629206</v>
      </c>
      <c r="R3">
        <v>0</v>
      </c>
      <c r="S3">
        <v>2.1061750073163594</v>
      </c>
      <c r="T3">
        <v>10.166344746853964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14.05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10.039999999999999</v>
      </c>
      <c r="N4">
        <f t="shared" si="0"/>
        <v>34.17</v>
      </c>
      <c r="O4" s="112">
        <f t="shared" si="1"/>
        <v>0.42999999999999972</v>
      </c>
      <c r="P4">
        <v>14.226807140766756</v>
      </c>
      <c r="Q4">
        <v>8.1006731050629206</v>
      </c>
      <c r="R4">
        <v>0</v>
      </c>
      <c r="S4">
        <v>2.1061750073163594</v>
      </c>
      <c r="T4">
        <v>10.166344746853964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14.05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10.039999999999999</v>
      </c>
      <c r="N10">
        <f t="shared" si="0"/>
        <v>34.17</v>
      </c>
      <c r="O10" s="112">
        <f t="shared" si="1"/>
        <v>0.42999999999999972</v>
      </c>
      <c r="P10">
        <v>14.226807140766756</v>
      </c>
      <c r="Q10">
        <v>8.1006731050629206</v>
      </c>
      <c r="R10">
        <v>0</v>
      </c>
      <c r="S10">
        <v>2.1061750073163594</v>
      </c>
      <c r="T10">
        <v>10.166344746853964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14.05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10.039999999999999</v>
      </c>
      <c r="N11">
        <f t="shared" si="0"/>
        <v>34.17</v>
      </c>
      <c r="O11" s="112">
        <f t="shared" si="1"/>
        <v>0.42999999999999972</v>
      </c>
      <c r="P11">
        <v>14.226807140766756</v>
      </c>
      <c r="Q11">
        <v>8.1006731050629206</v>
      </c>
      <c r="R11">
        <v>0</v>
      </c>
      <c r="S11">
        <v>2.1061750073163594</v>
      </c>
      <c r="T11">
        <v>10.166344746853964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14.05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10.039999999999999</v>
      </c>
      <c r="N12">
        <f t="shared" si="0"/>
        <v>34.17</v>
      </c>
      <c r="O12" s="112">
        <f t="shared" si="1"/>
        <v>0.42999999999999972</v>
      </c>
      <c r="P12">
        <v>14.226807140766756</v>
      </c>
      <c r="Q12">
        <v>8.1006731050629206</v>
      </c>
      <c r="R12">
        <v>0</v>
      </c>
      <c r="S12">
        <v>2.1061750073163594</v>
      </c>
      <c r="T12">
        <v>10.166344746853964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75</v>
      </c>
      <c r="G13">
        <f t="shared" si="5"/>
        <v>35.6</v>
      </c>
      <c r="H13" s="112"/>
      <c r="I13">
        <f>BRPL_EOD!AA13+BRPL_EOD!AB13</f>
        <v>14.63</v>
      </c>
      <c r="J13">
        <f>BYPL_EOD!AA13+BYPL_EOD!AB13</f>
        <v>8.01</v>
      </c>
      <c r="K13">
        <f>MES_EOD!AA13+MES_EOD!AB13</f>
        <v>0</v>
      </c>
      <c r="L13">
        <f>NDMC_EOD!AA13+NDMC_EOD!AB13</f>
        <v>2.08</v>
      </c>
      <c r="M13">
        <f>TPDDL_EOD!AA13+TPDDL_EOD!AB13</f>
        <v>10.45</v>
      </c>
      <c r="N13">
        <f t="shared" si="0"/>
        <v>35.17</v>
      </c>
      <c r="O13" s="112">
        <f t="shared" si="1"/>
        <v>0.42999999999999972</v>
      </c>
      <c r="P13">
        <v>14.808871197042935</v>
      </c>
      <c r="Q13">
        <v>8.1079328973557008</v>
      </c>
      <c r="R13">
        <v>0</v>
      </c>
      <c r="S13">
        <v>2.1054307648564117</v>
      </c>
      <c r="T13">
        <v>10.577765140744953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75</v>
      </c>
      <c r="G14">
        <f t="shared" si="5"/>
        <v>35.6</v>
      </c>
      <c r="H14" s="112"/>
      <c r="I14">
        <f>BRPL_EOD!AA14+BRPL_EOD!AB14</f>
        <v>14.63</v>
      </c>
      <c r="J14">
        <f>BYPL_EOD!AA14+BYPL_EOD!AB14</f>
        <v>8.01</v>
      </c>
      <c r="K14">
        <f>MES_EOD!AA14+MES_EOD!AB14</f>
        <v>0</v>
      </c>
      <c r="L14">
        <f>NDMC_EOD!AA14+NDMC_EOD!AB14</f>
        <v>2.08</v>
      </c>
      <c r="M14">
        <f>TPDDL_EOD!AA14+TPDDL_EOD!AB14</f>
        <v>10.45</v>
      </c>
      <c r="N14">
        <f t="shared" si="0"/>
        <v>35.17</v>
      </c>
      <c r="O14" s="112">
        <f t="shared" si="1"/>
        <v>0.42999999999999972</v>
      </c>
      <c r="P14">
        <v>14.808871197042935</v>
      </c>
      <c r="Q14">
        <v>8.1079328973557008</v>
      </c>
      <c r="R14">
        <v>0</v>
      </c>
      <c r="S14">
        <v>2.1054307648564117</v>
      </c>
      <c r="T14">
        <v>10.577765140744953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75</v>
      </c>
      <c r="G15">
        <f t="shared" si="5"/>
        <v>35.6</v>
      </c>
      <c r="H15" s="112"/>
      <c r="I15">
        <f>BRPL_EOD!AA15+BRPL_EOD!AB15</f>
        <v>14.63</v>
      </c>
      <c r="J15">
        <f>BYPL_EOD!AA15+BYPL_EOD!AB15</f>
        <v>8.01</v>
      </c>
      <c r="K15">
        <f>MES_EOD!AA15+MES_EOD!AB15</f>
        <v>0</v>
      </c>
      <c r="L15">
        <f>NDMC_EOD!AA15+NDMC_EOD!AB15</f>
        <v>2.08</v>
      </c>
      <c r="M15">
        <f>TPDDL_EOD!AA15+TPDDL_EOD!AB15</f>
        <v>10.45</v>
      </c>
      <c r="N15">
        <f t="shared" si="0"/>
        <v>35.17</v>
      </c>
      <c r="O15" s="112">
        <f t="shared" si="1"/>
        <v>0.42999999999999972</v>
      </c>
      <c r="P15">
        <v>14.808871197042935</v>
      </c>
      <c r="Q15">
        <v>8.1079328973557008</v>
      </c>
      <c r="R15">
        <v>0</v>
      </c>
      <c r="S15">
        <v>2.1054307648564117</v>
      </c>
      <c r="T15">
        <v>10.577765140744953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75</v>
      </c>
      <c r="G16">
        <f t="shared" si="5"/>
        <v>35.6</v>
      </c>
      <c r="H16" s="112"/>
      <c r="I16">
        <f>BRPL_EOD!AA16+BRPL_EOD!AB16</f>
        <v>14.63</v>
      </c>
      <c r="J16">
        <f>BYPL_EOD!AA16+BYPL_EOD!AB16</f>
        <v>8.01</v>
      </c>
      <c r="K16">
        <f>MES_EOD!AA16+MES_EOD!AB16</f>
        <v>0</v>
      </c>
      <c r="L16">
        <f>NDMC_EOD!AA16+NDMC_EOD!AB16</f>
        <v>2.08</v>
      </c>
      <c r="M16">
        <f>TPDDL_EOD!AA16+TPDDL_EOD!AB16</f>
        <v>10.45</v>
      </c>
      <c r="N16">
        <f t="shared" si="0"/>
        <v>35.17</v>
      </c>
      <c r="O16" s="112">
        <f t="shared" si="1"/>
        <v>0.42999999999999972</v>
      </c>
      <c r="P16">
        <v>14.808871197042935</v>
      </c>
      <c r="Q16">
        <v>8.1079328973557008</v>
      </c>
      <c r="R16">
        <v>0</v>
      </c>
      <c r="S16">
        <v>2.1054307648564117</v>
      </c>
      <c r="T16">
        <v>10.577765140744953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75</v>
      </c>
      <c r="G17">
        <f t="shared" si="5"/>
        <v>35.6</v>
      </c>
      <c r="H17" s="112"/>
      <c r="I17">
        <f>BRPL_EOD!AA17+BRPL_EOD!AB17</f>
        <v>14.63</v>
      </c>
      <c r="J17">
        <f>BYPL_EOD!AA17+BYPL_EOD!AB17</f>
        <v>8.01</v>
      </c>
      <c r="K17">
        <f>MES_EOD!AA17+MES_EOD!AB17</f>
        <v>0</v>
      </c>
      <c r="L17">
        <f>NDMC_EOD!AA17+NDMC_EOD!AB17</f>
        <v>2.08</v>
      </c>
      <c r="M17">
        <f>TPDDL_EOD!AA17+TPDDL_EOD!AB17</f>
        <v>10.45</v>
      </c>
      <c r="N17">
        <f t="shared" si="0"/>
        <v>35.17</v>
      </c>
      <c r="O17" s="112">
        <f t="shared" si="1"/>
        <v>0.42999999999999972</v>
      </c>
      <c r="P17">
        <v>14.808871197042935</v>
      </c>
      <c r="Q17">
        <v>8.1079328973557008</v>
      </c>
      <c r="R17">
        <v>0</v>
      </c>
      <c r="S17">
        <v>2.1054307648564117</v>
      </c>
      <c r="T17">
        <v>10.577765140744953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75</v>
      </c>
      <c r="G18">
        <f t="shared" si="5"/>
        <v>35.6</v>
      </c>
      <c r="H18" s="112"/>
      <c r="I18">
        <f>BRPL_EOD!AA18+BRPL_EOD!AB18</f>
        <v>14.63</v>
      </c>
      <c r="J18">
        <f>BYPL_EOD!AA18+BYPL_EOD!AB18</f>
        <v>8.01</v>
      </c>
      <c r="K18">
        <f>MES_EOD!AA18+MES_EOD!AB18</f>
        <v>0</v>
      </c>
      <c r="L18">
        <f>NDMC_EOD!AA18+NDMC_EOD!AB18</f>
        <v>2.08</v>
      </c>
      <c r="M18">
        <f>TPDDL_EOD!AA18+TPDDL_EOD!AB18</f>
        <v>10.45</v>
      </c>
      <c r="N18">
        <f t="shared" si="0"/>
        <v>35.17</v>
      </c>
      <c r="O18" s="112">
        <f t="shared" si="1"/>
        <v>0.42999999999999972</v>
      </c>
      <c r="P18">
        <v>14.808871197042935</v>
      </c>
      <c r="Q18">
        <v>8.1079328973557008</v>
      </c>
      <c r="R18">
        <v>0</v>
      </c>
      <c r="S18">
        <v>2.1054307648564117</v>
      </c>
      <c r="T18">
        <v>10.577765140744953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75</v>
      </c>
      <c r="G19">
        <f t="shared" si="5"/>
        <v>35.6</v>
      </c>
      <c r="H19" s="112"/>
      <c r="I19">
        <f>BRPL_EOD!AA19+BRPL_EOD!AB19</f>
        <v>14.63</v>
      </c>
      <c r="J19">
        <f>BYPL_EOD!AA19+BYPL_EOD!AB19</f>
        <v>8.01</v>
      </c>
      <c r="K19">
        <f>MES_EOD!AA19+MES_EOD!AB19</f>
        <v>0</v>
      </c>
      <c r="L19">
        <f>NDMC_EOD!AA19+NDMC_EOD!AB19</f>
        <v>2.08</v>
      </c>
      <c r="M19">
        <f>TPDDL_EOD!AA19+TPDDL_EOD!AB19</f>
        <v>10.45</v>
      </c>
      <c r="N19">
        <f t="shared" si="0"/>
        <v>35.17</v>
      </c>
      <c r="O19" s="112">
        <f t="shared" si="1"/>
        <v>0.42999999999999972</v>
      </c>
      <c r="P19">
        <v>14.808871197042935</v>
      </c>
      <c r="Q19">
        <v>8.1079328973557008</v>
      </c>
      <c r="R19">
        <v>0</v>
      </c>
      <c r="S19">
        <v>2.1054307648564117</v>
      </c>
      <c r="T19">
        <v>10.577765140744953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75</v>
      </c>
      <c r="G20">
        <f t="shared" si="5"/>
        <v>35.6</v>
      </c>
      <c r="H20" s="112"/>
      <c r="I20">
        <f>BRPL_EOD!AA20+BRPL_EOD!AB20</f>
        <v>14.63</v>
      </c>
      <c r="J20">
        <f>BYPL_EOD!AA20+BYPL_EOD!AB20</f>
        <v>8.01</v>
      </c>
      <c r="K20">
        <f>MES_EOD!AA20+MES_EOD!AB20</f>
        <v>0</v>
      </c>
      <c r="L20">
        <f>NDMC_EOD!AA20+NDMC_EOD!AB20</f>
        <v>2.08</v>
      </c>
      <c r="M20">
        <f>TPDDL_EOD!AA20+TPDDL_EOD!AB20</f>
        <v>10.45</v>
      </c>
      <c r="N20">
        <f t="shared" si="0"/>
        <v>35.17</v>
      </c>
      <c r="O20" s="112">
        <f t="shared" si="1"/>
        <v>0.42999999999999972</v>
      </c>
      <c r="P20">
        <v>14.808871197042935</v>
      </c>
      <c r="Q20">
        <v>8.1079328973557008</v>
      </c>
      <c r="R20">
        <v>0</v>
      </c>
      <c r="S20">
        <v>2.1054307648564117</v>
      </c>
      <c r="T20">
        <v>10.577765140744953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75</v>
      </c>
      <c r="G21">
        <f t="shared" si="5"/>
        <v>35.6</v>
      </c>
      <c r="H21" s="112"/>
      <c r="I21">
        <f>BRPL_EOD!AA21+BRPL_EOD!AB21</f>
        <v>14.63</v>
      </c>
      <c r="J21">
        <f>BYPL_EOD!AA21+BYPL_EOD!AB21</f>
        <v>8.01</v>
      </c>
      <c r="K21">
        <f>MES_EOD!AA21+MES_EOD!AB21</f>
        <v>0</v>
      </c>
      <c r="L21">
        <f>NDMC_EOD!AA21+NDMC_EOD!AB21</f>
        <v>2.08</v>
      </c>
      <c r="M21">
        <f>TPDDL_EOD!AA21+TPDDL_EOD!AB21</f>
        <v>10.45</v>
      </c>
      <c r="N21">
        <f t="shared" si="0"/>
        <v>35.17</v>
      </c>
      <c r="O21" s="112">
        <f t="shared" si="1"/>
        <v>0.42999999999999972</v>
      </c>
      <c r="P21">
        <v>14.808871197042935</v>
      </c>
      <c r="Q21">
        <v>8.1079328973557008</v>
      </c>
      <c r="R21">
        <v>0</v>
      </c>
      <c r="S21">
        <v>2.1054307648564117</v>
      </c>
      <c r="T21">
        <v>10.577765140744953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75</v>
      </c>
      <c r="G22">
        <f t="shared" si="5"/>
        <v>35.6</v>
      </c>
      <c r="H22" s="112"/>
      <c r="I22">
        <f>BRPL_EOD!AA22+BRPL_EOD!AB22</f>
        <v>14.63</v>
      </c>
      <c r="J22">
        <f>BYPL_EOD!AA22+BYPL_EOD!AB22</f>
        <v>8.01</v>
      </c>
      <c r="K22">
        <f>MES_EOD!AA22+MES_EOD!AB22</f>
        <v>0</v>
      </c>
      <c r="L22">
        <f>NDMC_EOD!AA22+NDMC_EOD!AB22</f>
        <v>2.08</v>
      </c>
      <c r="M22">
        <f>TPDDL_EOD!AA22+TPDDL_EOD!AB22</f>
        <v>10.45</v>
      </c>
      <c r="N22">
        <f t="shared" si="0"/>
        <v>35.17</v>
      </c>
      <c r="O22" s="112">
        <f t="shared" si="1"/>
        <v>0.42999999999999972</v>
      </c>
      <c r="P22">
        <v>14.808871197042935</v>
      </c>
      <c r="Q22">
        <v>8.1079328973557008</v>
      </c>
      <c r="R22">
        <v>0</v>
      </c>
      <c r="S22">
        <v>2.1054307648564117</v>
      </c>
      <c r="T22">
        <v>10.577765140744953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75</v>
      </c>
      <c r="G23">
        <f t="shared" si="5"/>
        <v>35.6</v>
      </c>
      <c r="H23" s="112"/>
      <c r="I23">
        <f>BRPL_EOD!AA23+BRPL_EOD!AB23</f>
        <v>14.63</v>
      </c>
      <c r="J23">
        <f>BYPL_EOD!AA23+BYPL_EOD!AB23</f>
        <v>8.01</v>
      </c>
      <c r="K23">
        <f>MES_EOD!AA23+MES_EOD!AB23</f>
        <v>0</v>
      </c>
      <c r="L23">
        <f>NDMC_EOD!AA23+NDMC_EOD!AB23</f>
        <v>2.08</v>
      </c>
      <c r="M23">
        <f>TPDDL_EOD!AA23+TPDDL_EOD!AB23</f>
        <v>10.45</v>
      </c>
      <c r="N23">
        <f t="shared" si="0"/>
        <v>35.17</v>
      </c>
      <c r="O23" s="112">
        <f t="shared" si="1"/>
        <v>0.42999999999999972</v>
      </c>
      <c r="P23">
        <v>14.808871197042935</v>
      </c>
      <c r="Q23">
        <v>8.1079328973557008</v>
      </c>
      <c r="R23">
        <v>0</v>
      </c>
      <c r="S23">
        <v>2.1054307648564117</v>
      </c>
      <c r="T23">
        <v>10.577765140744953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75</v>
      </c>
      <c r="G24">
        <f t="shared" si="5"/>
        <v>35.6</v>
      </c>
      <c r="H24" s="112"/>
      <c r="I24">
        <f>BRPL_EOD!AA24+BRPL_EOD!AB24</f>
        <v>14.63</v>
      </c>
      <c r="J24">
        <f>BYPL_EOD!AA24+BYPL_EOD!AB24</f>
        <v>8.01</v>
      </c>
      <c r="K24">
        <f>MES_EOD!AA24+MES_EOD!AB24</f>
        <v>0</v>
      </c>
      <c r="L24">
        <f>NDMC_EOD!AA24+NDMC_EOD!AB24</f>
        <v>2.08</v>
      </c>
      <c r="M24">
        <f>TPDDL_EOD!AA24+TPDDL_EOD!AB24</f>
        <v>10.45</v>
      </c>
      <c r="N24">
        <f t="shared" si="0"/>
        <v>35.17</v>
      </c>
      <c r="O24" s="112">
        <f t="shared" si="1"/>
        <v>0.42999999999999972</v>
      </c>
      <c r="P24">
        <v>14.808871197042935</v>
      </c>
      <c r="Q24">
        <v>8.1079328973557008</v>
      </c>
      <c r="R24">
        <v>0</v>
      </c>
      <c r="S24">
        <v>2.1054307648564117</v>
      </c>
      <c r="T24">
        <v>10.577765140744953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75</v>
      </c>
      <c r="G25">
        <f t="shared" si="5"/>
        <v>35.6</v>
      </c>
      <c r="H25" s="112"/>
      <c r="I25">
        <f>BRPL_EOD!AA25+BRPL_EOD!AB25</f>
        <v>14.63</v>
      </c>
      <c r="J25">
        <f>BYPL_EOD!AA25+BYPL_EOD!AB25</f>
        <v>8.01</v>
      </c>
      <c r="K25">
        <f>MES_EOD!AA25+MES_EOD!AB25</f>
        <v>0</v>
      </c>
      <c r="L25">
        <f>NDMC_EOD!AA25+NDMC_EOD!AB25</f>
        <v>2.08</v>
      </c>
      <c r="M25">
        <f>TPDDL_EOD!AA25+TPDDL_EOD!AB25</f>
        <v>10.45</v>
      </c>
      <c r="N25">
        <f t="shared" si="0"/>
        <v>35.17</v>
      </c>
      <c r="O25" s="112">
        <f t="shared" si="1"/>
        <v>0.42999999999999972</v>
      </c>
      <c r="P25">
        <v>14.808871197042935</v>
      </c>
      <c r="Q25">
        <v>8.1079328973557008</v>
      </c>
      <c r="R25">
        <v>0</v>
      </c>
      <c r="S25">
        <v>2.1054307648564117</v>
      </c>
      <c r="T25">
        <v>10.577765140744953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75</v>
      </c>
      <c r="G26">
        <f t="shared" si="5"/>
        <v>35.6</v>
      </c>
      <c r="H26" s="112"/>
      <c r="I26">
        <f>BRPL_EOD!AA26+BRPL_EOD!AB26</f>
        <v>14.63</v>
      </c>
      <c r="J26">
        <f>BYPL_EOD!AA26+BYPL_EOD!AB26</f>
        <v>8.01</v>
      </c>
      <c r="K26">
        <f>MES_EOD!AA26+MES_EOD!AB26</f>
        <v>0</v>
      </c>
      <c r="L26">
        <f>NDMC_EOD!AA26+NDMC_EOD!AB26</f>
        <v>2.08</v>
      </c>
      <c r="M26">
        <f>TPDDL_EOD!AA26+TPDDL_EOD!AB26</f>
        <v>10.45</v>
      </c>
      <c r="N26">
        <f t="shared" si="0"/>
        <v>35.17</v>
      </c>
      <c r="O26" s="112">
        <f t="shared" si="1"/>
        <v>0.42999999999999972</v>
      </c>
      <c r="P26">
        <v>14.808871197042935</v>
      </c>
      <c r="Q26">
        <v>8.1079328973557008</v>
      </c>
      <c r="R26">
        <v>0</v>
      </c>
      <c r="S26">
        <v>2.1054307648564117</v>
      </c>
      <c r="T26">
        <v>10.577765140744953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75</v>
      </c>
      <c r="G27">
        <f t="shared" si="5"/>
        <v>35.6</v>
      </c>
      <c r="H27" s="112"/>
      <c r="I27">
        <f>BRPL_EOD!AA27+BRPL_EOD!AB27</f>
        <v>14.63</v>
      </c>
      <c r="J27">
        <f>BYPL_EOD!AA27+BYPL_EOD!AB27</f>
        <v>8.01</v>
      </c>
      <c r="K27">
        <f>MES_EOD!AA27+MES_EOD!AB27</f>
        <v>0</v>
      </c>
      <c r="L27">
        <f>NDMC_EOD!AA27+NDMC_EOD!AB27</f>
        <v>2.08</v>
      </c>
      <c r="M27">
        <f>TPDDL_EOD!AA27+TPDDL_EOD!AB27</f>
        <v>10.45</v>
      </c>
      <c r="N27">
        <f t="shared" si="0"/>
        <v>35.17</v>
      </c>
      <c r="O27" s="112">
        <f t="shared" si="1"/>
        <v>0.42999999999999972</v>
      </c>
      <c r="P27">
        <v>14.808871197042935</v>
      </c>
      <c r="Q27">
        <v>8.1079328973557008</v>
      </c>
      <c r="R27">
        <v>0</v>
      </c>
      <c r="S27">
        <v>2.1054307648564117</v>
      </c>
      <c r="T27">
        <v>10.577765140744953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75</v>
      </c>
      <c r="G28">
        <f t="shared" si="5"/>
        <v>35.6</v>
      </c>
      <c r="H28" s="112"/>
      <c r="I28">
        <f>BRPL_EOD!AA28+BRPL_EOD!AB28</f>
        <v>14.63</v>
      </c>
      <c r="J28">
        <f>BYPL_EOD!AA28+BYPL_EOD!AB28</f>
        <v>8.01</v>
      </c>
      <c r="K28">
        <f>MES_EOD!AA28+MES_EOD!AB28</f>
        <v>0</v>
      </c>
      <c r="L28">
        <f>NDMC_EOD!AA28+NDMC_EOD!AB28</f>
        <v>2.08</v>
      </c>
      <c r="M28">
        <f>TPDDL_EOD!AA28+TPDDL_EOD!AB28</f>
        <v>10.45</v>
      </c>
      <c r="N28">
        <f t="shared" si="0"/>
        <v>35.17</v>
      </c>
      <c r="O28" s="112">
        <f t="shared" si="1"/>
        <v>0.42999999999999972</v>
      </c>
      <c r="P28">
        <v>14.808871197042935</v>
      </c>
      <c r="Q28">
        <v>8.1079328973557008</v>
      </c>
      <c r="R28">
        <v>0</v>
      </c>
      <c r="S28">
        <v>2.1054307648564117</v>
      </c>
      <c r="T28">
        <v>10.577765140744953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75</v>
      </c>
      <c r="G29">
        <f t="shared" si="5"/>
        <v>35.6</v>
      </c>
      <c r="H29" s="112"/>
      <c r="I29">
        <f>BRPL_EOD!AA29+BRPL_EOD!AB29</f>
        <v>14.63</v>
      </c>
      <c r="J29">
        <f>BYPL_EOD!AA29+BYPL_EOD!AB29</f>
        <v>8.01</v>
      </c>
      <c r="K29">
        <f>MES_EOD!AA29+MES_EOD!AB29</f>
        <v>0</v>
      </c>
      <c r="L29">
        <f>NDMC_EOD!AA29+NDMC_EOD!AB29</f>
        <v>2.08</v>
      </c>
      <c r="M29">
        <f>TPDDL_EOD!AA29+TPDDL_EOD!AB29</f>
        <v>10.45</v>
      </c>
      <c r="N29">
        <f t="shared" si="0"/>
        <v>35.17</v>
      </c>
      <c r="O29" s="112">
        <f t="shared" si="1"/>
        <v>0.42999999999999972</v>
      </c>
      <c r="P29">
        <v>14.808871197042935</v>
      </c>
      <c r="Q29">
        <v>8.1079328973557008</v>
      </c>
      <c r="R29">
        <v>0</v>
      </c>
      <c r="S29">
        <v>2.1054307648564117</v>
      </c>
      <c r="T29">
        <v>10.577765140744953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75</v>
      </c>
      <c r="G30">
        <f t="shared" si="5"/>
        <v>35.6</v>
      </c>
      <c r="H30" s="112"/>
      <c r="I30">
        <f>BRPL_EOD!AA30+BRPL_EOD!AB30</f>
        <v>14.63</v>
      </c>
      <c r="J30">
        <f>BYPL_EOD!AA30+BYPL_EOD!AB30</f>
        <v>8.01</v>
      </c>
      <c r="K30">
        <f>MES_EOD!AA30+MES_EOD!AB30</f>
        <v>0</v>
      </c>
      <c r="L30">
        <f>NDMC_EOD!AA30+NDMC_EOD!AB30</f>
        <v>2.08</v>
      </c>
      <c r="M30">
        <f>TPDDL_EOD!AA30+TPDDL_EOD!AB30</f>
        <v>10.45</v>
      </c>
      <c r="N30">
        <f t="shared" si="0"/>
        <v>35.17</v>
      </c>
      <c r="O30" s="112">
        <f t="shared" si="1"/>
        <v>0.42999999999999972</v>
      </c>
      <c r="P30">
        <v>14.808871197042935</v>
      </c>
      <c r="Q30">
        <v>8.1079328973557008</v>
      </c>
      <c r="R30">
        <v>0</v>
      </c>
      <c r="S30">
        <v>2.1054307648564117</v>
      </c>
      <c r="T30">
        <v>10.577765140744953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75</v>
      </c>
      <c r="G31">
        <f t="shared" si="5"/>
        <v>35.6</v>
      </c>
      <c r="H31" s="112"/>
      <c r="I31">
        <f>BRPL_EOD!AA31+BRPL_EOD!AB31</f>
        <v>14.63</v>
      </c>
      <c r="J31">
        <f>BYPL_EOD!AA31+BYPL_EOD!AB31</f>
        <v>8.01</v>
      </c>
      <c r="K31">
        <f>MES_EOD!AA31+MES_EOD!AB31</f>
        <v>0</v>
      </c>
      <c r="L31">
        <f>NDMC_EOD!AA31+NDMC_EOD!AB31</f>
        <v>2.08</v>
      </c>
      <c r="M31">
        <f>TPDDL_EOD!AA31+TPDDL_EOD!AB31</f>
        <v>10.45</v>
      </c>
      <c r="N31">
        <f t="shared" si="0"/>
        <v>35.17</v>
      </c>
      <c r="O31" s="112">
        <f t="shared" si="1"/>
        <v>0.42999999999999972</v>
      </c>
      <c r="P31">
        <v>14.808871197042935</v>
      </c>
      <c r="Q31">
        <v>8.1079328973557008</v>
      </c>
      <c r="R31">
        <v>0</v>
      </c>
      <c r="S31">
        <v>2.1054307648564117</v>
      </c>
      <c r="T31">
        <v>10.577765140744953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75</v>
      </c>
      <c r="G32">
        <f t="shared" si="5"/>
        <v>35.6</v>
      </c>
      <c r="H32" s="112"/>
      <c r="I32">
        <f>BRPL_EOD!AA32+BRPL_EOD!AB32</f>
        <v>14.63</v>
      </c>
      <c r="J32">
        <f>BYPL_EOD!AA32+BYPL_EOD!AB32</f>
        <v>8.01</v>
      </c>
      <c r="K32">
        <f>MES_EOD!AA32+MES_EOD!AB32</f>
        <v>0</v>
      </c>
      <c r="L32">
        <f>NDMC_EOD!AA32+NDMC_EOD!AB32</f>
        <v>2.08</v>
      </c>
      <c r="M32">
        <f>TPDDL_EOD!AA32+TPDDL_EOD!AB32</f>
        <v>10.45</v>
      </c>
      <c r="N32">
        <f t="shared" si="0"/>
        <v>35.17</v>
      </c>
      <c r="O32" s="112">
        <f t="shared" si="1"/>
        <v>0.42999999999999972</v>
      </c>
      <c r="P32">
        <v>14.808871197042935</v>
      </c>
      <c r="Q32">
        <v>8.1079328973557008</v>
      </c>
      <c r="R32">
        <v>0</v>
      </c>
      <c r="S32">
        <v>2.1054307648564117</v>
      </c>
      <c r="T32">
        <v>10.577765140744953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75</v>
      </c>
      <c r="G33">
        <f t="shared" si="5"/>
        <v>35.6</v>
      </c>
      <c r="H33" s="112"/>
      <c r="I33">
        <f>BRPL_EOD!AA33+BRPL_EOD!AB33</f>
        <v>14.63</v>
      </c>
      <c r="J33">
        <f>BYPL_EOD!AA33+BYPL_EOD!AB33</f>
        <v>8.01</v>
      </c>
      <c r="K33">
        <f>MES_EOD!AA33+MES_EOD!AB33</f>
        <v>0</v>
      </c>
      <c r="L33">
        <f>NDMC_EOD!AA33+NDMC_EOD!AB33</f>
        <v>2.08</v>
      </c>
      <c r="M33">
        <f>TPDDL_EOD!AA33+TPDDL_EOD!AB33</f>
        <v>10.45</v>
      </c>
      <c r="N33">
        <f t="shared" si="0"/>
        <v>35.17</v>
      </c>
      <c r="O33" s="112">
        <f t="shared" si="1"/>
        <v>0.42999999999999972</v>
      </c>
      <c r="P33">
        <v>14.808871197042935</v>
      </c>
      <c r="Q33">
        <v>8.1079328973557008</v>
      </c>
      <c r="R33">
        <v>0</v>
      </c>
      <c r="S33">
        <v>2.1054307648564117</v>
      </c>
      <c r="T33">
        <v>10.577765140744953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75</v>
      </c>
      <c r="G34">
        <f t="shared" si="5"/>
        <v>35.6</v>
      </c>
      <c r="H34" s="112"/>
      <c r="I34">
        <f>BRPL_EOD!AA34+BRPL_EOD!AB34</f>
        <v>14.63</v>
      </c>
      <c r="J34">
        <f>BYPL_EOD!AA34+BYPL_EOD!AB34</f>
        <v>8.01</v>
      </c>
      <c r="K34">
        <f>MES_EOD!AA34+MES_EOD!AB34</f>
        <v>0</v>
      </c>
      <c r="L34">
        <f>NDMC_EOD!AA34+NDMC_EOD!AB34</f>
        <v>2.08</v>
      </c>
      <c r="M34">
        <f>TPDDL_EOD!AA34+TPDDL_EOD!AB34</f>
        <v>10.45</v>
      </c>
      <c r="N34">
        <f t="shared" si="0"/>
        <v>35.17</v>
      </c>
      <c r="O34" s="112">
        <f t="shared" si="1"/>
        <v>0.42999999999999972</v>
      </c>
      <c r="P34">
        <v>14.808871197042935</v>
      </c>
      <c r="Q34">
        <v>8.1079328973557008</v>
      </c>
      <c r="R34">
        <v>0</v>
      </c>
      <c r="S34">
        <v>2.1054307648564117</v>
      </c>
      <c r="T34">
        <v>10.577765140744953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75</v>
      </c>
      <c r="G35">
        <f t="shared" si="5"/>
        <v>35.6</v>
      </c>
      <c r="H35" s="112"/>
      <c r="I35">
        <f>BRPL_EOD!AA35+BRPL_EOD!AB35</f>
        <v>14.63</v>
      </c>
      <c r="J35">
        <f>BYPL_EOD!AA35+BYPL_EOD!AB35</f>
        <v>8.01</v>
      </c>
      <c r="K35">
        <f>MES_EOD!AA35+MES_EOD!AB35</f>
        <v>0</v>
      </c>
      <c r="L35">
        <f>NDMC_EOD!AA35+NDMC_EOD!AB35</f>
        <v>2.08</v>
      </c>
      <c r="M35">
        <f>TPDDL_EOD!AA35+TPDDL_EOD!AB35</f>
        <v>10.45</v>
      </c>
      <c r="N35">
        <f t="shared" si="0"/>
        <v>35.17</v>
      </c>
      <c r="O35" s="112">
        <f t="shared" si="1"/>
        <v>0.42999999999999972</v>
      </c>
      <c r="P35">
        <v>14.808871197042935</v>
      </c>
      <c r="Q35">
        <v>8.1079328973557008</v>
      </c>
      <c r="R35">
        <v>0</v>
      </c>
      <c r="S35">
        <v>2.1054307648564117</v>
      </c>
      <c r="T35">
        <v>10.577765140744953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75</v>
      </c>
      <c r="G36">
        <f t="shared" si="5"/>
        <v>35.6</v>
      </c>
      <c r="H36" s="112"/>
      <c r="I36">
        <f>BRPL_EOD!AA36+BRPL_EOD!AB36</f>
        <v>14.63</v>
      </c>
      <c r="J36">
        <f>BYPL_EOD!AA36+BYPL_EOD!AB36</f>
        <v>8.01</v>
      </c>
      <c r="K36">
        <f>MES_EOD!AA36+MES_EOD!AB36</f>
        <v>0</v>
      </c>
      <c r="L36">
        <f>NDMC_EOD!AA36+NDMC_EOD!AB36</f>
        <v>2.08</v>
      </c>
      <c r="M36">
        <f>TPDDL_EOD!AA36+TPDDL_EOD!AB36</f>
        <v>10.45</v>
      </c>
      <c r="N36">
        <f t="shared" si="0"/>
        <v>35.17</v>
      </c>
      <c r="O36" s="112">
        <f t="shared" si="1"/>
        <v>0.42999999999999972</v>
      </c>
      <c r="P36">
        <v>14.808871197042935</v>
      </c>
      <c r="Q36">
        <v>8.1079328973557008</v>
      </c>
      <c r="R36">
        <v>0</v>
      </c>
      <c r="S36">
        <v>2.1054307648564117</v>
      </c>
      <c r="T36">
        <v>10.577765140744953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75</v>
      </c>
      <c r="G37">
        <f t="shared" si="5"/>
        <v>35.6</v>
      </c>
      <c r="H37" s="112"/>
      <c r="I37">
        <f>BRPL_EOD!AA37+BRPL_EOD!AB37</f>
        <v>14.63</v>
      </c>
      <c r="J37">
        <f>BYPL_EOD!AA37+BYPL_EOD!AB37</f>
        <v>8.01</v>
      </c>
      <c r="K37">
        <f>MES_EOD!AA37+MES_EOD!AB37</f>
        <v>0</v>
      </c>
      <c r="L37">
        <f>NDMC_EOD!AA37+NDMC_EOD!AB37</f>
        <v>2.08</v>
      </c>
      <c r="M37">
        <f>TPDDL_EOD!AA37+TPDDL_EOD!AB37</f>
        <v>10.45</v>
      </c>
      <c r="N37">
        <f t="shared" si="0"/>
        <v>35.17</v>
      </c>
      <c r="O37" s="112">
        <f t="shared" si="1"/>
        <v>0.42999999999999972</v>
      </c>
      <c r="P37">
        <v>14.808871197042935</v>
      </c>
      <c r="Q37">
        <v>8.1079328973557008</v>
      </c>
      <c r="R37">
        <v>0</v>
      </c>
      <c r="S37">
        <v>2.1054307648564117</v>
      </c>
      <c r="T37">
        <v>10.577765140744953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75</v>
      </c>
      <c r="G38">
        <f t="shared" si="5"/>
        <v>35.6</v>
      </c>
      <c r="H38" s="112"/>
      <c r="I38">
        <f>BRPL_EOD!AA38+BRPL_EOD!AB38</f>
        <v>14.63</v>
      </c>
      <c r="J38">
        <f>BYPL_EOD!AA38+BYPL_EOD!AB38</f>
        <v>8.01</v>
      </c>
      <c r="K38">
        <f>MES_EOD!AA38+MES_EOD!AB38</f>
        <v>0</v>
      </c>
      <c r="L38">
        <f>NDMC_EOD!AA38+NDMC_EOD!AB38</f>
        <v>2.08</v>
      </c>
      <c r="M38">
        <f>TPDDL_EOD!AA38+TPDDL_EOD!AB38</f>
        <v>10.45</v>
      </c>
      <c r="N38">
        <f t="shared" si="0"/>
        <v>35.17</v>
      </c>
      <c r="O38" s="112">
        <f t="shared" si="1"/>
        <v>0.42999999999999972</v>
      </c>
      <c r="P38">
        <v>14.808871197042935</v>
      </c>
      <c r="Q38">
        <v>8.1079328973557008</v>
      </c>
      <c r="R38">
        <v>0</v>
      </c>
      <c r="S38">
        <v>2.1054307648564117</v>
      </c>
      <c r="T38">
        <v>10.577765140744953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75</v>
      </c>
      <c r="G39">
        <f t="shared" si="5"/>
        <v>35.299999999999997</v>
      </c>
      <c r="H39" s="112"/>
      <c r="I39">
        <f>BRPL_EOD!AA39+BRPL_EOD!AB39</f>
        <v>14.63</v>
      </c>
      <c r="J39">
        <f>BYPL_EOD!AA39+BYPL_EOD!AB39</f>
        <v>8.01</v>
      </c>
      <c r="K39">
        <f>MES_EOD!AA39+MES_EOD!AB39</f>
        <v>0</v>
      </c>
      <c r="L39">
        <f>NDMC_EOD!AA39+NDMC_EOD!AB39</f>
        <v>2.08</v>
      </c>
      <c r="M39">
        <f>TPDDL_EOD!AA39+TPDDL_EOD!AB39</f>
        <v>10.45</v>
      </c>
      <c r="N39">
        <f t="shared" si="0"/>
        <v>35.17</v>
      </c>
      <c r="O39" s="112">
        <f t="shared" si="1"/>
        <v>0.12999999999999545</v>
      </c>
      <c r="P39">
        <v>14.684077338640886</v>
      </c>
      <c r="Q39">
        <v>8.0396076201307913</v>
      </c>
      <c r="R39">
        <v>0</v>
      </c>
      <c r="S39">
        <v>2.0876883707705427</v>
      </c>
      <c r="T39">
        <v>10.488626670457775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75</v>
      </c>
      <c r="G40">
        <f t="shared" si="5"/>
        <v>35.299999999999997</v>
      </c>
      <c r="H40" s="112"/>
      <c r="I40">
        <f>BRPL_EOD!AA40+BRPL_EOD!AB40</f>
        <v>14.63</v>
      </c>
      <c r="J40">
        <f>BYPL_EOD!AA40+BYPL_EOD!AB40</f>
        <v>8.01</v>
      </c>
      <c r="K40">
        <f>MES_EOD!AA40+MES_EOD!AB40</f>
        <v>0</v>
      </c>
      <c r="L40">
        <f>NDMC_EOD!AA40+NDMC_EOD!AB40</f>
        <v>2.08</v>
      </c>
      <c r="M40">
        <f>TPDDL_EOD!AA40+TPDDL_EOD!AB40</f>
        <v>10.45</v>
      </c>
      <c r="N40">
        <f t="shared" si="0"/>
        <v>35.17</v>
      </c>
      <c r="O40" s="112">
        <f t="shared" si="1"/>
        <v>0.12999999999999545</v>
      </c>
      <c r="P40">
        <v>14.684077338640886</v>
      </c>
      <c r="Q40">
        <v>8.0396076201307913</v>
      </c>
      <c r="R40">
        <v>0</v>
      </c>
      <c r="S40">
        <v>2.0876883707705427</v>
      </c>
      <c r="T40">
        <v>10.488626670457775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75</v>
      </c>
      <c r="G41">
        <f t="shared" si="5"/>
        <v>33.299999999999997</v>
      </c>
      <c r="H41" s="112"/>
      <c r="I41">
        <f>BRPL_EOD!AA41+BRPL_EOD!AB41</f>
        <v>13.09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33.17</v>
      </c>
      <c r="O41" s="112">
        <f t="shared" si="1"/>
        <v>0.12999999999999545</v>
      </c>
      <c r="P41">
        <v>13.141302381670181</v>
      </c>
      <c r="Q41">
        <v>8.0313536328007231</v>
      </c>
      <c r="R41">
        <v>0</v>
      </c>
      <c r="S41">
        <v>2.088151944528188</v>
      </c>
      <c r="T41">
        <v>10.039192041000904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75</v>
      </c>
      <c r="G42">
        <f t="shared" si="5"/>
        <v>33.299999999999997</v>
      </c>
      <c r="H42" s="112"/>
      <c r="I42">
        <f>BRPL_EOD!AA42+BRPL_EOD!AB42</f>
        <v>13.09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33.17</v>
      </c>
      <c r="O42" s="112">
        <f t="shared" si="1"/>
        <v>0.12999999999999545</v>
      </c>
      <c r="P42">
        <v>13.141302381670181</v>
      </c>
      <c r="Q42">
        <v>8.0313536328007231</v>
      </c>
      <c r="R42">
        <v>0</v>
      </c>
      <c r="S42">
        <v>2.088151944528188</v>
      </c>
      <c r="T42">
        <v>10.039192041000904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75</v>
      </c>
      <c r="G43">
        <f t="shared" si="5"/>
        <v>33.299999999999997</v>
      </c>
      <c r="H43" s="112"/>
      <c r="I43">
        <f>BRPL_EOD!AA43+BRPL_EOD!AB43</f>
        <v>13.09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33.17</v>
      </c>
      <c r="O43" s="112">
        <f t="shared" si="1"/>
        <v>0.12999999999999545</v>
      </c>
      <c r="P43">
        <v>13.141302381670181</v>
      </c>
      <c r="Q43">
        <v>8.0313536328007231</v>
      </c>
      <c r="R43">
        <v>0</v>
      </c>
      <c r="S43">
        <v>2.088151944528188</v>
      </c>
      <c r="T43">
        <v>10.039192041000904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75</v>
      </c>
      <c r="G44">
        <f t="shared" si="5"/>
        <v>33.299999999999997</v>
      </c>
      <c r="H44" s="112"/>
      <c r="I44">
        <f>BRPL_EOD!AA44+BRPL_EOD!AB44</f>
        <v>13.09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33.17</v>
      </c>
      <c r="O44" s="112">
        <f t="shared" si="1"/>
        <v>0.12999999999999545</v>
      </c>
      <c r="P44">
        <v>13.141302381670181</v>
      </c>
      <c r="Q44">
        <v>8.0313536328007231</v>
      </c>
      <c r="R44">
        <v>0</v>
      </c>
      <c r="S44">
        <v>2.088151944528188</v>
      </c>
      <c r="T44">
        <v>10.039192041000904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32.47</v>
      </c>
      <c r="E45">
        <f>GT!N45</f>
        <v>0</v>
      </c>
      <c r="F45">
        <f t="shared" si="4"/>
        <v>75</v>
      </c>
      <c r="G45">
        <f t="shared" si="5"/>
        <v>32.47</v>
      </c>
      <c r="H45" s="112"/>
      <c r="I45">
        <f>BRPL_EOD!AA45+BRPL_EOD!AB45</f>
        <v>13.09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33.17</v>
      </c>
      <c r="O45" s="112">
        <f t="shared" si="1"/>
        <v>-0.70000000000000284</v>
      </c>
      <c r="P45">
        <v>12.813756406391317</v>
      </c>
      <c r="Q45">
        <v>7.8311727464576419</v>
      </c>
      <c r="R45">
        <v>0</v>
      </c>
      <c r="S45">
        <v>2.0361049140789871</v>
      </c>
      <c r="T45">
        <v>9.7889659330720526</v>
      </c>
      <c r="U45" s="114">
        <f t="shared" si="2"/>
        <v>32.47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32.47</v>
      </c>
      <c r="E46">
        <f>GT!N46</f>
        <v>0</v>
      </c>
      <c r="F46">
        <f t="shared" si="4"/>
        <v>75</v>
      </c>
      <c r="G46">
        <f t="shared" si="5"/>
        <v>32.47</v>
      </c>
      <c r="H46" s="112"/>
      <c r="I46">
        <f>BRPL_EOD!AA46+BRPL_EOD!AB46</f>
        <v>13.09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33.17</v>
      </c>
      <c r="O46" s="112">
        <f t="shared" si="1"/>
        <v>-0.70000000000000284</v>
      </c>
      <c r="P46">
        <v>12.813756406391317</v>
      </c>
      <c r="Q46">
        <v>7.8311727464576419</v>
      </c>
      <c r="R46">
        <v>0</v>
      </c>
      <c r="S46">
        <v>2.0361049140789871</v>
      </c>
      <c r="T46">
        <v>9.7889659330720526</v>
      </c>
      <c r="U46" s="114">
        <f t="shared" si="2"/>
        <v>32.47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31.3</v>
      </c>
      <c r="E47">
        <f>GT!N47</f>
        <v>0</v>
      </c>
      <c r="F47">
        <f t="shared" si="4"/>
        <v>75</v>
      </c>
      <c r="G47">
        <f t="shared" si="5"/>
        <v>31.3</v>
      </c>
      <c r="H47" s="112"/>
      <c r="I47">
        <f>BRPL_EOD!AA47+BRPL_EOD!AB47</f>
        <v>11.09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31.17</v>
      </c>
      <c r="O47" s="112">
        <f t="shared" si="1"/>
        <v>0.12999999999999901</v>
      </c>
      <c r="P47">
        <v>11.136252807186397</v>
      </c>
      <c r="Q47">
        <v>8.033365415463587</v>
      </c>
      <c r="R47">
        <v>0</v>
      </c>
      <c r="S47">
        <v>2.0886750080205325</v>
      </c>
      <c r="T47">
        <v>10.041706769329483</v>
      </c>
      <c r="U47" s="114">
        <f t="shared" si="2"/>
        <v>31.3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31.3</v>
      </c>
      <c r="E48">
        <f>GT!N48</f>
        <v>0</v>
      </c>
      <c r="F48">
        <f t="shared" si="4"/>
        <v>75</v>
      </c>
      <c r="G48">
        <f t="shared" si="5"/>
        <v>31.3</v>
      </c>
      <c r="H48" s="112"/>
      <c r="I48">
        <f>BRPL_EOD!AA48+BRPL_EOD!AB48</f>
        <v>11.09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31.17</v>
      </c>
      <c r="O48" s="112">
        <f t="shared" si="1"/>
        <v>0.12999999999999901</v>
      </c>
      <c r="P48">
        <v>11.136252807186397</v>
      </c>
      <c r="Q48">
        <v>8.033365415463587</v>
      </c>
      <c r="R48">
        <v>0</v>
      </c>
      <c r="S48">
        <v>2.0886750080205325</v>
      </c>
      <c r="T48">
        <v>10.041706769329483</v>
      </c>
      <c r="U48" s="114">
        <f t="shared" si="2"/>
        <v>31.3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31.3</v>
      </c>
      <c r="E49">
        <f>GT!N49</f>
        <v>0</v>
      </c>
      <c r="F49">
        <f t="shared" si="4"/>
        <v>75</v>
      </c>
      <c r="G49">
        <f t="shared" si="5"/>
        <v>31.3</v>
      </c>
      <c r="H49" s="112"/>
      <c r="I49">
        <f>BRPL_EOD!AA49+BRPL_EOD!AB49</f>
        <v>11.09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31.17</v>
      </c>
      <c r="O49" s="112">
        <f t="shared" si="1"/>
        <v>0.12999999999999901</v>
      </c>
      <c r="P49">
        <v>11.136252807186397</v>
      </c>
      <c r="Q49">
        <v>8.033365415463587</v>
      </c>
      <c r="R49">
        <v>0</v>
      </c>
      <c r="S49">
        <v>2.0886750080205325</v>
      </c>
      <c r="T49">
        <v>10.041706769329483</v>
      </c>
      <c r="U49" s="114">
        <f t="shared" si="2"/>
        <v>31.3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31.3</v>
      </c>
      <c r="E50">
        <f>GT!N50</f>
        <v>0</v>
      </c>
      <c r="F50">
        <f t="shared" si="4"/>
        <v>75</v>
      </c>
      <c r="G50">
        <f t="shared" si="5"/>
        <v>31.3</v>
      </c>
      <c r="H50" s="112"/>
      <c r="I50">
        <f>BRPL_EOD!AA50+BRPL_EOD!AB50</f>
        <v>11.09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31.17</v>
      </c>
      <c r="O50" s="112">
        <f t="shared" si="1"/>
        <v>0.12999999999999901</v>
      </c>
      <c r="P50">
        <v>11.136252807186397</v>
      </c>
      <c r="Q50">
        <v>8.033365415463587</v>
      </c>
      <c r="R50">
        <v>0</v>
      </c>
      <c r="S50">
        <v>2.0886750080205325</v>
      </c>
      <c r="T50">
        <v>10.041706769329483</v>
      </c>
      <c r="U50" s="114">
        <f t="shared" si="2"/>
        <v>31.3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31.3</v>
      </c>
      <c r="E51">
        <f>GT!N51</f>
        <v>0</v>
      </c>
      <c r="F51">
        <f t="shared" si="4"/>
        <v>75</v>
      </c>
      <c r="G51">
        <f t="shared" si="5"/>
        <v>31.3</v>
      </c>
      <c r="H51" s="112"/>
      <c r="I51">
        <f>BRPL_EOD!AA51+BRPL_EOD!AB51</f>
        <v>11.09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31.17</v>
      </c>
      <c r="O51" s="112">
        <f t="shared" si="1"/>
        <v>0.12999999999999901</v>
      </c>
      <c r="P51">
        <v>11.136252807186397</v>
      </c>
      <c r="Q51">
        <v>8.033365415463587</v>
      </c>
      <c r="R51">
        <v>0</v>
      </c>
      <c r="S51">
        <v>2.0886750080205325</v>
      </c>
      <c r="T51">
        <v>10.041706769329483</v>
      </c>
      <c r="U51" s="114">
        <f t="shared" si="2"/>
        <v>31.3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75</v>
      </c>
      <c r="G52">
        <f t="shared" si="5"/>
        <v>31.3</v>
      </c>
      <c r="H52" s="112"/>
      <c r="I52">
        <f>BRPL_EOD!AA52+BRPL_EOD!AB52</f>
        <v>11.09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31.17</v>
      </c>
      <c r="O52" s="112">
        <f t="shared" si="1"/>
        <v>0.12999999999999901</v>
      </c>
      <c r="P52">
        <v>11.136252807186397</v>
      </c>
      <c r="Q52">
        <v>8.033365415463587</v>
      </c>
      <c r="R52">
        <v>0</v>
      </c>
      <c r="S52">
        <v>2.0886750080205325</v>
      </c>
      <c r="T52">
        <v>10.041706769329483</v>
      </c>
      <c r="U52" s="114">
        <f t="shared" si="2"/>
        <v>31.3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75</v>
      </c>
      <c r="G53">
        <f t="shared" si="5"/>
        <v>31.3</v>
      </c>
      <c r="H53" s="112"/>
      <c r="I53">
        <f>BRPL_EOD!AA53+BRPL_EOD!AB53</f>
        <v>11.09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31.17</v>
      </c>
      <c r="O53" s="112">
        <f t="shared" si="1"/>
        <v>0.12999999999999901</v>
      </c>
      <c r="P53">
        <v>11.136252807186397</v>
      </c>
      <c r="Q53">
        <v>8.033365415463587</v>
      </c>
      <c r="R53">
        <v>0</v>
      </c>
      <c r="S53">
        <v>2.0886750080205325</v>
      </c>
      <c r="T53">
        <v>10.041706769329483</v>
      </c>
      <c r="U53" s="114">
        <f t="shared" si="2"/>
        <v>31.3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75</v>
      </c>
      <c r="G54">
        <f t="shared" si="5"/>
        <v>31.3</v>
      </c>
      <c r="H54" s="112"/>
      <c r="I54">
        <f>BRPL_EOD!AA54+BRPL_EOD!AB54</f>
        <v>11.09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31.17</v>
      </c>
      <c r="O54" s="112">
        <f t="shared" si="1"/>
        <v>0.12999999999999901</v>
      </c>
      <c r="P54">
        <v>11.136252807186397</v>
      </c>
      <c r="Q54">
        <v>8.033365415463587</v>
      </c>
      <c r="R54">
        <v>0</v>
      </c>
      <c r="S54">
        <v>2.0886750080205325</v>
      </c>
      <c r="T54">
        <v>10.041706769329483</v>
      </c>
      <c r="U54" s="114">
        <f t="shared" si="2"/>
        <v>31.3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75</v>
      </c>
      <c r="G55">
        <f t="shared" si="5"/>
        <v>31.3</v>
      </c>
      <c r="H55" s="112"/>
      <c r="I55">
        <f>BRPL_EOD!AA55+BRPL_EOD!AB55</f>
        <v>11.09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31.17</v>
      </c>
      <c r="O55" s="112">
        <f t="shared" si="1"/>
        <v>0.12999999999999901</v>
      </c>
      <c r="P55">
        <v>11.136252807186397</v>
      </c>
      <c r="Q55">
        <v>8.033365415463587</v>
      </c>
      <c r="R55">
        <v>0</v>
      </c>
      <c r="S55">
        <v>2.0886750080205325</v>
      </c>
      <c r="T55">
        <v>10.041706769329483</v>
      </c>
      <c r="U55" s="114">
        <f t="shared" si="2"/>
        <v>31.3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75</v>
      </c>
      <c r="G56">
        <f t="shared" si="5"/>
        <v>31.3</v>
      </c>
      <c r="H56" s="112"/>
      <c r="I56">
        <f>BRPL_EOD!AA56+BRPL_EOD!AB56</f>
        <v>11.09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31.17</v>
      </c>
      <c r="O56" s="112">
        <f t="shared" si="1"/>
        <v>0.12999999999999901</v>
      </c>
      <c r="P56">
        <v>11.136252807186397</v>
      </c>
      <c r="Q56">
        <v>8.033365415463587</v>
      </c>
      <c r="R56">
        <v>0</v>
      </c>
      <c r="S56">
        <v>2.0886750080205325</v>
      </c>
      <c r="T56">
        <v>10.041706769329483</v>
      </c>
      <c r="U56" s="114">
        <f t="shared" si="2"/>
        <v>31.3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75</v>
      </c>
      <c r="G57">
        <f t="shared" si="5"/>
        <v>31.3</v>
      </c>
      <c r="H57" s="112"/>
      <c r="I57">
        <f>BRPL_EOD!AA57+BRPL_EOD!AB57</f>
        <v>11.09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31.17</v>
      </c>
      <c r="O57" s="112">
        <f t="shared" si="1"/>
        <v>0.12999999999999901</v>
      </c>
      <c r="P57">
        <v>11.136252807186397</v>
      </c>
      <c r="Q57">
        <v>8.033365415463587</v>
      </c>
      <c r="R57">
        <v>0</v>
      </c>
      <c r="S57">
        <v>2.0886750080205325</v>
      </c>
      <c r="T57">
        <v>10.041706769329483</v>
      </c>
      <c r="U57" s="114">
        <f t="shared" si="2"/>
        <v>31.3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75</v>
      </c>
      <c r="G58">
        <f t="shared" si="5"/>
        <v>31.3</v>
      </c>
      <c r="H58" s="112"/>
      <c r="I58">
        <f>BRPL_EOD!AA58+BRPL_EOD!AB58</f>
        <v>11.09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31.17</v>
      </c>
      <c r="O58" s="112">
        <f t="shared" si="1"/>
        <v>0.12999999999999901</v>
      </c>
      <c r="P58">
        <v>11.136252807186397</v>
      </c>
      <c r="Q58">
        <v>8.033365415463587</v>
      </c>
      <c r="R58">
        <v>0</v>
      </c>
      <c r="S58">
        <v>2.0886750080205325</v>
      </c>
      <c r="T58">
        <v>10.041706769329483</v>
      </c>
      <c r="U58" s="114">
        <f t="shared" si="2"/>
        <v>31.3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30.3</v>
      </c>
      <c r="E59">
        <f>GT!N59</f>
        <v>0</v>
      </c>
      <c r="F59">
        <f t="shared" si="4"/>
        <v>75</v>
      </c>
      <c r="G59">
        <f t="shared" si="5"/>
        <v>30.3</v>
      </c>
      <c r="H59" s="112"/>
      <c r="I59">
        <f>BRPL_EOD!AA59+BRPL_EOD!AB59</f>
        <v>10.69</v>
      </c>
      <c r="J59">
        <f>BYPL_EOD!AA59+BYPL_EOD!AB59</f>
        <v>7.77</v>
      </c>
      <c r="K59">
        <f>MES_EOD!AA59+MES_EOD!AB59</f>
        <v>0</v>
      </c>
      <c r="L59">
        <f>NDMC_EOD!AA59+NDMC_EOD!AB59</f>
        <v>2.02</v>
      </c>
      <c r="M59">
        <f>TPDDL_EOD!AA59+TPDDL_EOD!AB59</f>
        <v>9.7100000000000009</v>
      </c>
      <c r="N59">
        <f t="shared" si="0"/>
        <v>30.19</v>
      </c>
      <c r="O59" s="112">
        <f t="shared" si="1"/>
        <v>0.10999999999999943</v>
      </c>
      <c r="P59">
        <v>10.728949983438223</v>
      </c>
      <c r="Q59">
        <v>7.7983106989069224</v>
      </c>
      <c r="R59">
        <v>0</v>
      </c>
      <c r="S59">
        <v>2.0273600529976812</v>
      </c>
      <c r="T59">
        <v>9.7453792646571724</v>
      </c>
      <c r="U59" s="114">
        <f t="shared" si="2"/>
        <v>30.299999999999997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30.3</v>
      </c>
      <c r="E60">
        <f>GT!N60</f>
        <v>0</v>
      </c>
      <c r="F60">
        <f t="shared" si="4"/>
        <v>75</v>
      </c>
      <c r="G60">
        <f t="shared" si="5"/>
        <v>30.3</v>
      </c>
      <c r="H60" s="112"/>
      <c r="I60">
        <f>BRPL_EOD!AA60+BRPL_EOD!AB60</f>
        <v>10.69</v>
      </c>
      <c r="J60">
        <f>BYPL_EOD!AA60+BYPL_EOD!AB60</f>
        <v>7.77</v>
      </c>
      <c r="K60">
        <f>MES_EOD!AA60+MES_EOD!AB60</f>
        <v>0</v>
      </c>
      <c r="L60">
        <f>NDMC_EOD!AA60+NDMC_EOD!AB60</f>
        <v>2.02</v>
      </c>
      <c r="M60">
        <f>TPDDL_EOD!AA60+TPDDL_EOD!AB60</f>
        <v>9.7100000000000009</v>
      </c>
      <c r="N60">
        <f t="shared" si="0"/>
        <v>30.19</v>
      </c>
      <c r="O60" s="112">
        <f t="shared" si="1"/>
        <v>0.10999999999999943</v>
      </c>
      <c r="P60">
        <v>10.728949983438223</v>
      </c>
      <c r="Q60">
        <v>7.7983106989069224</v>
      </c>
      <c r="R60">
        <v>0</v>
      </c>
      <c r="S60">
        <v>2.0273600529976812</v>
      </c>
      <c r="T60">
        <v>9.7453792646571724</v>
      </c>
      <c r="U60" s="114">
        <f t="shared" si="2"/>
        <v>30.299999999999997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30.3</v>
      </c>
      <c r="E61">
        <f>GT!N61</f>
        <v>0</v>
      </c>
      <c r="F61">
        <f t="shared" si="4"/>
        <v>75</v>
      </c>
      <c r="G61">
        <f t="shared" si="5"/>
        <v>30.3</v>
      </c>
      <c r="H61" s="112"/>
      <c r="I61">
        <f>BRPL_EOD!AA61+BRPL_EOD!AB61</f>
        <v>10.69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9.7100000000000009</v>
      </c>
      <c r="N61">
        <f t="shared" si="0"/>
        <v>30.19</v>
      </c>
      <c r="O61" s="112">
        <f t="shared" si="1"/>
        <v>0.10999999999999943</v>
      </c>
      <c r="P61">
        <v>10.728949983438223</v>
      </c>
      <c r="Q61">
        <v>7.7983106989069224</v>
      </c>
      <c r="R61">
        <v>0</v>
      </c>
      <c r="S61">
        <v>2.0273600529976812</v>
      </c>
      <c r="T61">
        <v>9.7453792646571724</v>
      </c>
      <c r="U61" s="114">
        <f t="shared" si="2"/>
        <v>30.299999999999997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30.3</v>
      </c>
      <c r="E62">
        <f>GT!N62</f>
        <v>0</v>
      </c>
      <c r="F62">
        <f t="shared" si="4"/>
        <v>75</v>
      </c>
      <c r="G62">
        <f t="shared" si="5"/>
        <v>30.3</v>
      </c>
      <c r="H62" s="112"/>
      <c r="I62">
        <f>BRPL_EOD!AA62+BRPL_EOD!AB62</f>
        <v>10.69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9.7100000000000009</v>
      </c>
      <c r="N62">
        <f t="shared" si="0"/>
        <v>30.19</v>
      </c>
      <c r="O62" s="112">
        <f t="shared" si="1"/>
        <v>0.10999999999999943</v>
      </c>
      <c r="P62">
        <v>10.728949983438223</v>
      </c>
      <c r="Q62">
        <v>7.7983106989069224</v>
      </c>
      <c r="R62">
        <v>0</v>
      </c>
      <c r="S62">
        <v>2.0273600529976812</v>
      </c>
      <c r="T62">
        <v>9.7453792646571724</v>
      </c>
      <c r="U62" s="114">
        <f t="shared" si="2"/>
        <v>30.299999999999997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30.3</v>
      </c>
      <c r="E63">
        <f>GT!N63</f>
        <v>0</v>
      </c>
      <c r="F63">
        <f t="shared" si="4"/>
        <v>75</v>
      </c>
      <c r="G63">
        <f t="shared" si="5"/>
        <v>30.3</v>
      </c>
      <c r="H63" s="112"/>
      <c r="I63">
        <f>BRPL_EOD!AA63+BRPL_EOD!AB63</f>
        <v>10.69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9.7100000000000009</v>
      </c>
      <c r="N63">
        <f t="shared" si="0"/>
        <v>30.19</v>
      </c>
      <c r="O63" s="112">
        <f t="shared" si="1"/>
        <v>0.10999999999999943</v>
      </c>
      <c r="P63">
        <v>10.728949983438223</v>
      </c>
      <c r="Q63">
        <v>7.7983106989069224</v>
      </c>
      <c r="R63">
        <v>0</v>
      </c>
      <c r="S63">
        <v>2.0273600529976812</v>
      </c>
      <c r="T63">
        <v>9.7453792646571724</v>
      </c>
      <c r="U63" s="114">
        <f t="shared" si="2"/>
        <v>30.299999999999997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30.3</v>
      </c>
      <c r="E64">
        <f>GT!N64</f>
        <v>0</v>
      </c>
      <c r="F64">
        <f t="shared" si="4"/>
        <v>75</v>
      </c>
      <c r="G64">
        <f t="shared" si="5"/>
        <v>30.3</v>
      </c>
      <c r="H64" s="112"/>
      <c r="I64">
        <f>BRPL_EOD!AA64+BRPL_EOD!AB64</f>
        <v>10.69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9.7100000000000009</v>
      </c>
      <c r="N64">
        <f t="shared" si="0"/>
        <v>30.19</v>
      </c>
      <c r="O64" s="112">
        <f t="shared" si="1"/>
        <v>0.10999999999999943</v>
      </c>
      <c r="P64">
        <v>10.728949983438223</v>
      </c>
      <c r="Q64">
        <v>7.7983106989069224</v>
      </c>
      <c r="R64">
        <v>0</v>
      </c>
      <c r="S64">
        <v>2.0273600529976812</v>
      </c>
      <c r="T64">
        <v>9.7453792646571724</v>
      </c>
      <c r="U64" s="114">
        <f t="shared" si="2"/>
        <v>30.299999999999997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30.3</v>
      </c>
      <c r="E65">
        <f>GT!N65</f>
        <v>0</v>
      </c>
      <c r="F65">
        <f t="shared" si="4"/>
        <v>75</v>
      </c>
      <c r="G65">
        <f t="shared" si="5"/>
        <v>30.3</v>
      </c>
      <c r="H65" s="112"/>
      <c r="I65">
        <f>BRPL_EOD!AA65+BRPL_EOD!AB65</f>
        <v>10.69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9.7100000000000009</v>
      </c>
      <c r="N65">
        <f t="shared" si="0"/>
        <v>30.19</v>
      </c>
      <c r="O65" s="112">
        <f t="shared" si="1"/>
        <v>0.10999999999999943</v>
      </c>
      <c r="P65">
        <v>10.728949983438223</v>
      </c>
      <c r="Q65">
        <v>7.7983106989069224</v>
      </c>
      <c r="R65">
        <v>0</v>
      </c>
      <c r="S65">
        <v>2.0273600529976812</v>
      </c>
      <c r="T65">
        <v>9.7453792646571724</v>
      </c>
      <c r="U65" s="114">
        <f t="shared" si="2"/>
        <v>30.299999999999997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30.3</v>
      </c>
      <c r="E66">
        <f>GT!N66</f>
        <v>0</v>
      </c>
      <c r="F66">
        <f t="shared" si="4"/>
        <v>75</v>
      </c>
      <c r="G66">
        <f t="shared" si="5"/>
        <v>30.3</v>
      </c>
      <c r="H66" s="112"/>
      <c r="I66">
        <f>BRPL_EOD!AA66+BRPL_EOD!AB66</f>
        <v>10.69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9.7100000000000009</v>
      </c>
      <c r="N66">
        <f t="shared" si="0"/>
        <v>30.19</v>
      </c>
      <c r="O66" s="112">
        <f t="shared" si="1"/>
        <v>0.10999999999999943</v>
      </c>
      <c r="P66">
        <v>10.728949983438223</v>
      </c>
      <c r="Q66">
        <v>7.7983106989069224</v>
      </c>
      <c r="R66">
        <v>0</v>
      </c>
      <c r="S66">
        <v>2.0273600529976812</v>
      </c>
      <c r="T66">
        <v>9.7453792646571724</v>
      </c>
      <c r="U66" s="114">
        <f t="shared" si="2"/>
        <v>30.299999999999997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30.3</v>
      </c>
      <c r="E67">
        <f>GT!N67</f>
        <v>0</v>
      </c>
      <c r="F67">
        <f t="shared" si="4"/>
        <v>75</v>
      </c>
      <c r="G67">
        <f t="shared" si="5"/>
        <v>30.3</v>
      </c>
      <c r="H67" s="112"/>
      <c r="I67">
        <f>BRPL_EOD!AA67+BRPL_EOD!AB67</f>
        <v>10.69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9.7100000000000009</v>
      </c>
      <c r="N67">
        <f t="shared" ref="N67:N98" si="6">SUM(I67:M67)</f>
        <v>30.19</v>
      </c>
      <c r="O67" s="112">
        <f t="shared" ref="O67:O98" si="7">G67-N67</f>
        <v>0.10999999999999943</v>
      </c>
      <c r="P67">
        <v>10.728949983438223</v>
      </c>
      <c r="Q67">
        <v>7.7983106989069224</v>
      </c>
      <c r="R67">
        <v>0</v>
      </c>
      <c r="S67">
        <v>2.0273600529976812</v>
      </c>
      <c r="T67">
        <v>9.7453792646571724</v>
      </c>
      <c r="U67" s="114">
        <f t="shared" ref="U67:U98" si="8">SUM(P67:T67)</f>
        <v>30.299999999999997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30.3</v>
      </c>
      <c r="E68">
        <f>GT!N68</f>
        <v>0</v>
      </c>
      <c r="F68">
        <f t="shared" ref="F68:F98" si="10">B68+C68</f>
        <v>75</v>
      </c>
      <c r="G68">
        <f t="shared" ref="G68:G98" si="11">D68+E68-X68</f>
        <v>30.3</v>
      </c>
      <c r="H68" s="112"/>
      <c r="I68">
        <f>BRPL_EOD!AA68+BRPL_EOD!AB68</f>
        <v>10.69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9.7100000000000009</v>
      </c>
      <c r="N68">
        <f t="shared" si="6"/>
        <v>30.19</v>
      </c>
      <c r="O68" s="112">
        <f t="shared" si="7"/>
        <v>0.10999999999999943</v>
      </c>
      <c r="P68">
        <v>10.728949983438223</v>
      </c>
      <c r="Q68">
        <v>7.7983106989069224</v>
      </c>
      <c r="R68">
        <v>0</v>
      </c>
      <c r="S68">
        <v>2.0273600529976812</v>
      </c>
      <c r="T68">
        <v>9.7453792646571724</v>
      </c>
      <c r="U68" s="114">
        <f t="shared" si="8"/>
        <v>30.299999999999997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30.3</v>
      </c>
      <c r="E69">
        <f>GT!N69</f>
        <v>0</v>
      </c>
      <c r="F69">
        <f t="shared" si="10"/>
        <v>75</v>
      </c>
      <c r="G69">
        <f t="shared" si="11"/>
        <v>30.3</v>
      </c>
      <c r="H69" s="112"/>
      <c r="I69">
        <f>BRPL_EOD!AA69+BRPL_EOD!AB69</f>
        <v>10.69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9.7100000000000009</v>
      </c>
      <c r="N69">
        <f t="shared" si="6"/>
        <v>30.19</v>
      </c>
      <c r="O69" s="112">
        <f t="shared" si="7"/>
        <v>0.10999999999999943</v>
      </c>
      <c r="P69">
        <v>10.728949983438223</v>
      </c>
      <c r="Q69">
        <v>7.7983106989069224</v>
      </c>
      <c r="R69">
        <v>0</v>
      </c>
      <c r="S69">
        <v>2.0273600529976812</v>
      </c>
      <c r="T69">
        <v>9.7453792646571724</v>
      </c>
      <c r="U69" s="114">
        <f t="shared" si="8"/>
        <v>30.299999999999997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30.3</v>
      </c>
      <c r="E70">
        <f>GT!N70</f>
        <v>0</v>
      </c>
      <c r="F70">
        <f t="shared" si="10"/>
        <v>75</v>
      </c>
      <c r="G70">
        <f t="shared" si="11"/>
        <v>30.3</v>
      </c>
      <c r="H70" s="112"/>
      <c r="I70">
        <f>BRPL_EOD!AA70+BRPL_EOD!AB70</f>
        <v>10.69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9.7100000000000009</v>
      </c>
      <c r="N70">
        <f t="shared" si="6"/>
        <v>30.19</v>
      </c>
      <c r="O70" s="112">
        <f t="shared" si="7"/>
        <v>0.10999999999999943</v>
      </c>
      <c r="P70">
        <v>10.728949983438223</v>
      </c>
      <c r="Q70">
        <v>7.7983106989069224</v>
      </c>
      <c r="R70">
        <v>0</v>
      </c>
      <c r="S70">
        <v>2.0273600529976812</v>
      </c>
      <c r="T70">
        <v>9.7453792646571724</v>
      </c>
      <c r="U70" s="114">
        <f t="shared" si="8"/>
        <v>30.299999999999997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75</v>
      </c>
      <c r="G71">
        <f t="shared" si="11"/>
        <v>31.3</v>
      </c>
      <c r="H71" s="112"/>
      <c r="I71">
        <f>BRPL_EOD!AA71+BRPL_EOD!AB71</f>
        <v>11.09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</v>
      </c>
      <c r="N71">
        <f t="shared" si="6"/>
        <v>31.17</v>
      </c>
      <c r="O71" s="112">
        <f t="shared" si="7"/>
        <v>0.12999999999999901</v>
      </c>
      <c r="P71">
        <v>11.136252807186397</v>
      </c>
      <c r="Q71">
        <v>8.033365415463587</v>
      </c>
      <c r="R71">
        <v>0</v>
      </c>
      <c r="S71">
        <v>2.0886750080205325</v>
      </c>
      <c r="T71">
        <v>10.041706769329483</v>
      </c>
      <c r="U71" s="114">
        <f t="shared" si="8"/>
        <v>31.3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75</v>
      </c>
      <c r="G72">
        <f t="shared" si="11"/>
        <v>31.3</v>
      </c>
      <c r="H72" s="112"/>
      <c r="I72">
        <f>BRPL_EOD!AA72+BRPL_EOD!AB72</f>
        <v>11.09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</v>
      </c>
      <c r="N72">
        <f t="shared" si="6"/>
        <v>31.17</v>
      </c>
      <c r="O72" s="112">
        <f t="shared" si="7"/>
        <v>0.12999999999999901</v>
      </c>
      <c r="P72">
        <v>11.136252807186397</v>
      </c>
      <c r="Q72">
        <v>8.033365415463587</v>
      </c>
      <c r="R72">
        <v>0</v>
      </c>
      <c r="S72">
        <v>2.0886750080205325</v>
      </c>
      <c r="T72">
        <v>10.041706769329483</v>
      </c>
      <c r="U72" s="114">
        <f t="shared" si="8"/>
        <v>31.3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75</v>
      </c>
      <c r="G73">
        <f t="shared" si="11"/>
        <v>31.3</v>
      </c>
      <c r="H73" s="112"/>
      <c r="I73">
        <f>BRPL_EOD!AA73+BRPL_EOD!AB73</f>
        <v>11.09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</v>
      </c>
      <c r="N73">
        <f t="shared" si="6"/>
        <v>31.17</v>
      </c>
      <c r="O73" s="112">
        <f t="shared" si="7"/>
        <v>0.12999999999999901</v>
      </c>
      <c r="P73">
        <v>11.136252807186397</v>
      </c>
      <c r="Q73">
        <v>8.033365415463587</v>
      </c>
      <c r="R73">
        <v>0</v>
      </c>
      <c r="S73">
        <v>2.0886750080205325</v>
      </c>
      <c r="T73">
        <v>10.041706769329483</v>
      </c>
      <c r="U73" s="114">
        <f t="shared" si="8"/>
        <v>31.3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75</v>
      </c>
      <c r="G74">
        <f t="shared" si="11"/>
        <v>31.3</v>
      </c>
      <c r="H74" s="112"/>
      <c r="I74">
        <f>BRPL_EOD!AA74+BRPL_EOD!AB74</f>
        <v>11.09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</v>
      </c>
      <c r="N74">
        <f t="shared" si="6"/>
        <v>31.17</v>
      </c>
      <c r="O74" s="112">
        <f t="shared" si="7"/>
        <v>0.12999999999999901</v>
      </c>
      <c r="P74">
        <v>11.136252807186397</v>
      </c>
      <c r="Q74">
        <v>8.033365415463587</v>
      </c>
      <c r="R74">
        <v>0</v>
      </c>
      <c r="S74">
        <v>2.0886750080205325</v>
      </c>
      <c r="T74">
        <v>10.041706769329483</v>
      </c>
      <c r="U74" s="114">
        <f t="shared" si="8"/>
        <v>31.3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75</v>
      </c>
      <c r="G75">
        <f t="shared" si="11"/>
        <v>31.6</v>
      </c>
      <c r="H75" s="112"/>
      <c r="I75">
        <f>BRPL_EOD!AA75+BRPL_EOD!AB75</f>
        <v>11.09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</v>
      </c>
      <c r="N75">
        <f t="shared" si="6"/>
        <v>31.17</v>
      </c>
      <c r="O75" s="112">
        <f t="shared" si="7"/>
        <v>0.42999999999999972</v>
      </c>
      <c r="P75">
        <v>11.242990054539622</v>
      </c>
      <c r="Q75">
        <v>8.1103625280718639</v>
      </c>
      <c r="R75">
        <v>0</v>
      </c>
      <c r="S75">
        <v>2.1086942572986849</v>
      </c>
      <c r="T75">
        <v>10.137953160089831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75</v>
      </c>
      <c r="G76">
        <f t="shared" si="11"/>
        <v>31.6</v>
      </c>
      <c r="H76" s="112"/>
      <c r="I76">
        <f>BRPL_EOD!AA76+BRPL_EOD!AB76</f>
        <v>11.09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</v>
      </c>
      <c r="N76">
        <f t="shared" si="6"/>
        <v>31.17</v>
      </c>
      <c r="O76" s="112">
        <f t="shared" si="7"/>
        <v>0.42999999999999972</v>
      </c>
      <c r="P76">
        <v>11.242990054539622</v>
      </c>
      <c r="Q76">
        <v>8.1103625280718639</v>
      </c>
      <c r="R76">
        <v>0</v>
      </c>
      <c r="S76">
        <v>2.1086942572986849</v>
      </c>
      <c r="T76">
        <v>10.137953160089831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75</v>
      </c>
      <c r="G77">
        <f t="shared" si="11"/>
        <v>32.6</v>
      </c>
      <c r="H77" s="112"/>
      <c r="I77">
        <f>BRPL_EOD!AA77+BRPL_EOD!AB77</f>
        <v>12.09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32.17</v>
      </c>
      <c r="O77" s="112">
        <f t="shared" si="7"/>
        <v>0.42999999999999972</v>
      </c>
      <c r="P77">
        <v>12.251600870376127</v>
      </c>
      <c r="Q77">
        <v>8.1069319241529367</v>
      </c>
      <c r="R77">
        <v>0</v>
      </c>
      <c r="S77">
        <v>2.1078023002797637</v>
      </c>
      <c r="T77">
        <v>10.133664905191171</v>
      </c>
      <c r="U77" s="114">
        <f t="shared" si="8"/>
        <v>32.599999999999994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75</v>
      </c>
      <c r="G78">
        <f t="shared" si="11"/>
        <v>32.6</v>
      </c>
      <c r="H78" s="112"/>
      <c r="I78">
        <f>BRPL_EOD!AA78+BRPL_EOD!AB78</f>
        <v>12.09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32.17</v>
      </c>
      <c r="O78" s="112">
        <f t="shared" si="7"/>
        <v>0.42999999999999972</v>
      </c>
      <c r="P78">
        <v>12.251600870376127</v>
      </c>
      <c r="Q78">
        <v>8.1069319241529367</v>
      </c>
      <c r="R78">
        <v>0</v>
      </c>
      <c r="S78">
        <v>2.1078023002797637</v>
      </c>
      <c r="T78">
        <v>10.133664905191171</v>
      </c>
      <c r="U78" s="114">
        <f t="shared" si="8"/>
        <v>32.599999999999994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75</v>
      </c>
      <c r="G79">
        <f t="shared" si="11"/>
        <v>32.6</v>
      </c>
      <c r="H79" s="112"/>
      <c r="I79">
        <f>BRPL_EOD!AA79+BRPL_EOD!AB79</f>
        <v>12.09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32.17</v>
      </c>
      <c r="O79" s="112">
        <f t="shared" si="7"/>
        <v>0.42999999999999972</v>
      </c>
      <c r="P79">
        <v>12.251600870376127</v>
      </c>
      <c r="Q79">
        <v>8.1069319241529367</v>
      </c>
      <c r="R79">
        <v>0</v>
      </c>
      <c r="S79">
        <v>2.1078023002797637</v>
      </c>
      <c r="T79">
        <v>10.133664905191171</v>
      </c>
      <c r="U79" s="114">
        <f t="shared" si="8"/>
        <v>32.599999999999994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75</v>
      </c>
      <c r="G80">
        <f t="shared" si="11"/>
        <v>32.6</v>
      </c>
      <c r="H80" s="112"/>
      <c r="I80">
        <f>BRPL_EOD!AA80+BRPL_EOD!AB80</f>
        <v>12.09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32.17</v>
      </c>
      <c r="O80" s="112">
        <f t="shared" si="7"/>
        <v>0.42999999999999972</v>
      </c>
      <c r="P80">
        <v>12.251600870376127</v>
      </c>
      <c r="Q80">
        <v>8.1069319241529367</v>
      </c>
      <c r="R80">
        <v>0</v>
      </c>
      <c r="S80">
        <v>2.1078023002797637</v>
      </c>
      <c r="T80">
        <v>10.133664905191171</v>
      </c>
      <c r="U80" s="114">
        <f t="shared" si="8"/>
        <v>32.599999999999994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75</v>
      </c>
      <c r="G81">
        <f t="shared" si="11"/>
        <v>32.6</v>
      </c>
      <c r="H81" s="112"/>
      <c r="I81">
        <f>BRPL_EOD!AA81+BRPL_EOD!AB81</f>
        <v>12.09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32.17</v>
      </c>
      <c r="O81" s="112">
        <f t="shared" si="7"/>
        <v>0.42999999999999972</v>
      </c>
      <c r="P81">
        <v>12.251600870376127</v>
      </c>
      <c r="Q81">
        <v>8.1069319241529367</v>
      </c>
      <c r="R81">
        <v>0</v>
      </c>
      <c r="S81">
        <v>2.1078023002797637</v>
      </c>
      <c r="T81">
        <v>10.133664905191171</v>
      </c>
      <c r="U81" s="114">
        <f t="shared" si="8"/>
        <v>32.599999999999994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75</v>
      </c>
      <c r="G82">
        <f t="shared" si="11"/>
        <v>33.6</v>
      </c>
      <c r="H82" s="112"/>
      <c r="I82">
        <f>BRPL_EOD!AA82+BRPL_EOD!AB82</f>
        <v>13.09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33.17</v>
      </c>
      <c r="O82" s="112">
        <f t="shared" si="7"/>
        <v>0.42999999999999972</v>
      </c>
      <c r="P82">
        <v>13.259692493216761</v>
      </c>
      <c r="Q82">
        <v>8.1037081700331619</v>
      </c>
      <c r="R82">
        <v>0</v>
      </c>
      <c r="S82">
        <v>2.1069641242086221</v>
      </c>
      <c r="T82">
        <v>10.129635212541453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75</v>
      </c>
      <c r="G83">
        <f t="shared" si="11"/>
        <v>33.6</v>
      </c>
      <c r="H83" s="112"/>
      <c r="I83">
        <f>BRPL_EOD!AA83+BRPL_EOD!AB83</f>
        <v>13.09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33.17</v>
      </c>
      <c r="O83" s="112">
        <f t="shared" si="7"/>
        <v>0.42999999999999972</v>
      </c>
      <c r="P83">
        <v>13.259692493216761</v>
      </c>
      <c r="Q83">
        <v>8.1037081700331619</v>
      </c>
      <c r="R83">
        <v>0</v>
      </c>
      <c r="S83">
        <v>2.1069641242086221</v>
      </c>
      <c r="T83">
        <v>10.129635212541453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75</v>
      </c>
      <c r="G84">
        <f t="shared" si="11"/>
        <v>33.6</v>
      </c>
      <c r="H84" s="112"/>
      <c r="I84">
        <f>BRPL_EOD!AA84+BRPL_EOD!AB84</f>
        <v>13.09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33.17</v>
      </c>
      <c r="O84" s="112">
        <f t="shared" si="7"/>
        <v>0.42999999999999972</v>
      </c>
      <c r="P84">
        <v>13.259692493216761</v>
      </c>
      <c r="Q84">
        <v>8.1037081700331619</v>
      </c>
      <c r="R84">
        <v>0</v>
      </c>
      <c r="S84">
        <v>2.1069641242086221</v>
      </c>
      <c r="T84">
        <v>10.129635212541453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75</v>
      </c>
      <c r="G85">
        <f t="shared" si="11"/>
        <v>33.6</v>
      </c>
      <c r="H85" s="112"/>
      <c r="I85">
        <f>BRPL_EOD!AA85+BRPL_EOD!AB85</f>
        <v>13.09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33.17</v>
      </c>
      <c r="O85" s="112">
        <f t="shared" si="7"/>
        <v>0.42999999999999972</v>
      </c>
      <c r="P85">
        <v>13.259692493216761</v>
      </c>
      <c r="Q85">
        <v>8.1037081700331619</v>
      </c>
      <c r="R85">
        <v>0</v>
      </c>
      <c r="S85">
        <v>2.1069641242086221</v>
      </c>
      <c r="T85">
        <v>10.129635212541453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75</v>
      </c>
      <c r="G86">
        <f t="shared" si="11"/>
        <v>33.6</v>
      </c>
      <c r="H86" s="112"/>
      <c r="I86">
        <f>BRPL_EOD!AA86+BRPL_EOD!AB86</f>
        <v>13.09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33.17</v>
      </c>
      <c r="O86" s="112">
        <f t="shared" si="7"/>
        <v>0.42999999999999972</v>
      </c>
      <c r="P86">
        <v>13.259692493216761</v>
      </c>
      <c r="Q86">
        <v>8.1037081700331619</v>
      </c>
      <c r="R86">
        <v>0</v>
      </c>
      <c r="S86">
        <v>2.1069641242086221</v>
      </c>
      <c r="T86">
        <v>10.129635212541453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75</v>
      </c>
      <c r="G87">
        <f t="shared" si="11"/>
        <v>33.6</v>
      </c>
      <c r="H87" s="112"/>
      <c r="I87">
        <f>BRPL_EOD!AA87+BRPL_EOD!AB87</f>
        <v>13.09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33.17</v>
      </c>
      <c r="O87" s="112">
        <f t="shared" si="7"/>
        <v>0.42999999999999972</v>
      </c>
      <c r="P87">
        <v>13.259692493216761</v>
      </c>
      <c r="Q87">
        <v>8.1037081700331619</v>
      </c>
      <c r="R87">
        <v>0</v>
      </c>
      <c r="S87">
        <v>2.1069641242086221</v>
      </c>
      <c r="T87">
        <v>10.129635212541453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75</v>
      </c>
      <c r="G88">
        <f t="shared" si="11"/>
        <v>33.6</v>
      </c>
      <c r="H88" s="112"/>
      <c r="I88">
        <f>BRPL_EOD!AA88+BRPL_EOD!AB88</f>
        <v>13.09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33.17</v>
      </c>
      <c r="O88" s="112">
        <f t="shared" si="7"/>
        <v>0.42999999999999972</v>
      </c>
      <c r="P88">
        <v>13.259692493216761</v>
      </c>
      <c r="Q88">
        <v>8.1037081700331619</v>
      </c>
      <c r="R88">
        <v>0</v>
      </c>
      <c r="S88">
        <v>2.1069641242086221</v>
      </c>
      <c r="T88">
        <v>10.129635212541453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75</v>
      </c>
      <c r="G89">
        <f t="shared" si="11"/>
        <v>33.6</v>
      </c>
      <c r="H89" s="112"/>
      <c r="I89">
        <f>BRPL_EOD!AA89+BRPL_EOD!AB89</f>
        <v>13.09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33.17</v>
      </c>
      <c r="O89" s="112">
        <f t="shared" si="7"/>
        <v>0.42999999999999972</v>
      </c>
      <c r="P89">
        <v>13.259692493216761</v>
      </c>
      <c r="Q89">
        <v>8.1037081700331619</v>
      </c>
      <c r="R89">
        <v>0</v>
      </c>
      <c r="S89">
        <v>2.1069641242086221</v>
      </c>
      <c r="T89">
        <v>10.129635212541453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75</v>
      </c>
      <c r="G90">
        <f t="shared" si="11"/>
        <v>33.6</v>
      </c>
      <c r="H90" s="112"/>
      <c r="I90">
        <f>BRPL_EOD!AA90+BRPL_EOD!AB90</f>
        <v>13.09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33.17</v>
      </c>
      <c r="O90" s="112">
        <f t="shared" si="7"/>
        <v>0.42999999999999972</v>
      </c>
      <c r="P90">
        <v>13.259692493216761</v>
      </c>
      <c r="Q90">
        <v>8.1037081700331619</v>
      </c>
      <c r="R90">
        <v>0</v>
      </c>
      <c r="S90">
        <v>2.1069641242086221</v>
      </c>
      <c r="T90">
        <v>10.129635212541453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75</v>
      </c>
      <c r="G91">
        <f t="shared" si="11"/>
        <v>33.6</v>
      </c>
      <c r="H91" s="112"/>
      <c r="I91">
        <f>BRPL_EOD!AA91+BRPL_EOD!AB91</f>
        <v>13.09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33.17</v>
      </c>
      <c r="O91" s="112">
        <f t="shared" si="7"/>
        <v>0.42999999999999972</v>
      </c>
      <c r="P91">
        <v>13.259692493216761</v>
      </c>
      <c r="Q91">
        <v>8.1037081700331619</v>
      </c>
      <c r="R91">
        <v>0</v>
      </c>
      <c r="S91">
        <v>2.1069641242086221</v>
      </c>
      <c r="T91">
        <v>10.129635212541453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14.05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10.039999999999999</v>
      </c>
      <c r="N92">
        <f t="shared" si="6"/>
        <v>34.17</v>
      </c>
      <c r="O92" s="112">
        <f t="shared" si="7"/>
        <v>0.42999999999999972</v>
      </c>
      <c r="P92">
        <v>14.226807140766756</v>
      </c>
      <c r="Q92">
        <v>8.1006731050629206</v>
      </c>
      <c r="R92">
        <v>0</v>
      </c>
      <c r="S92">
        <v>2.1061750073163594</v>
      </c>
      <c r="T92">
        <v>10.166344746853964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14.05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10.039999999999999</v>
      </c>
      <c r="N93">
        <f t="shared" si="6"/>
        <v>34.17</v>
      </c>
      <c r="O93" s="112">
        <f t="shared" si="7"/>
        <v>0.42999999999999972</v>
      </c>
      <c r="P93">
        <v>14.226807140766756</v>
      </c>
      <c r="Q93">
        <v>8.1006731050629206</v>
      </c>
      <c r="R93">
        <v>0</v>
      </c>
      <c r="S93">
        <v>2.1061750073163594</v>
      </c>
      <c r="T93">
        <v>10.166344746853964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14.05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10.039999999999999</v>
      </c>
      <c r="N94">
        <f t="shared" si="6"/>
        <v>34.17</v>
      </c>
      <c r="O94" s="112">
        <f t="shared" si="7"/>
        <v>0.42999999999999972</v>
      </c>
      <c r="P94">
        <v>14.226807140766756</v>
      </c>
      <c r="Q94">
        <v>8.1006731050629206</v>
      </c>
      <c r="R94">
        <v>0</v>
      </c>
      <c r="S94">
        <v>2.1061750073163594</v>
      </c>
      <c r="T94">
        <v>10.166344746853964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14.05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10.039999999999999</v>
      </c>
      <c r="N95">
        <f t="shared" si="6"/>
        <v>34.17</v>
      </c>
      <c r="O95" s="112">
        <f t="shared" si="7"/>
        <v>0.42999999999999972</v>
      </c>
      <c r="P95">
        <v>14.226807140766756</v>
      </c>
      <c r="Q95">
        <v>8.1006731050629206</v>
      </c>
      <c r="R95">
        <v>0</v>
      </c>
      <c r="S95">
        <v>2.1061750073163594</v>
      </c>
      <c r="T95">
        <v>10.166344746853964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14.05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10.039999999999999</v>
      </c>
      <c r="N96">
        <f t="shared" si="6"/>
        <v>34.17</v>
      </c>
      <c r="O96" s="112">
        <f t="shared" si="7"/>
        <v>0.42999999999999972</v>
      </c>
      <c r="P96">
        <v>14.226807140766756</v>
      </c>
      <c r="Q96">
        <v>8.1006731050629206</v>
      </c>
      <c r="R96">
        <v>0</v>
      </c>
      <c r="S96">
        <v>2.1061750073163594</v>
      </c>
      <c r="T96">
        <v>10.166344746853964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14.05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10.039999999999999</v>
      </c>
      <c r="N97">
        <f t="shared" si="6"/>
        <v>34.17</v>
      </c>
      <c r="O97" s="112">
        <f t="shared" si="7"/>
        <v>0.42999999999999972</v>
      </c>
      <c r="P97">
        <v>14.226807140766756</v>
      </c>
      <c r="Q97">
        <v>8.1006731050629206</v>
      </c>
      <c r="R97">
        <v>0</v>
      </c>
      <c r="S97">
        <v>2.1061750073163594</v>
      </c>
      <c r="T97">
        <v>10.166344746853964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75</v>
      </c>
      <c r="G98">
        <f t="shared" si="11"/>
        <v>35.6</v>
      </c>
      <c r="H98" s="112"/>
      <c r="I98">
        <f>BRPL_EOD!AA98+BRPL_EOD!AB98</f>
        <v>14.63</v>
      </c>
      <c r="J98">
        <f>BYPL_EOD!AA98+BYPL_EOD!AB98</f>
        <v>8.01</v>
      </c>
      <c r="K98">
        <f>MES_EOD!AA98+MES_EOD!AB98</f>
        <v>0</v>
      </c>
      <c r="L98">
        <f>NDMC_EOD!AA98+NDMC_EOD!AB98</f>
        <v>2.08</v>
      </c>
      <c r="M98">
        <f>TPDDL_EOD!AA98+TPDDL_EOD!AB98</f>
        <v>10.45</v>
      </c>
      <c r="N98">
        <f t="shared" si="6"/>
        <v>35.17</v>
      </c>
      <c r="O98" s="112">
        <f t="shared" si="7"/>
        <v>0.42999999999999972</v>
      </c>
      <c r="P98">
        <v>14.808871197042935</v>
      </c>
      <c r="Q98">
        <v>8.1079328973557008</v>
      </c>
      <c r="R98">
        <v>0</v>
      </c>
      <c r="S98">
        <v>2.1054307648564117</v>
      </c>
      <c r="T98">
        <v>10.577765140744953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0.80253499999999978</v>
      </c>
      <c r="E99" s="114">
        <f t="shared" si="12"/>
        <v>0</v>
      </c>
      <c r="F99" s="114">
        <f t="shared" si="12"/>
        <v>1.8</v>
      </c>
      <c r="G99" s="114">
        <f t="shared" si="12"/>
        <v>0.80253499999999978</v>
      </c>
      <c r="H99" s="114"/>
      <c r="I99" s="114">
        <f t="shared" si="12"/>
        <v>0.31171500000000013</v>
      </c>
      <c r="J99" s="114">
        <f t="shared" si="12"/>
        <v>0.1913824999999999</v>
      </c>
      <c r="K99" s="114">
        <f t="shared" si="12"/>
        <v>0</v>
      </c>
      <c r="L99" s="114">
        <f t="shared" si="12"/>
        <v>4.9740000000000083E-2</v>
      </c>
      <c r="M99" s="114">
        <f t="shared" si="12"/>
        <v>0.2425525</v>
      </c>
      <c r="N99" s="114">
        <f t="shared" si="12"/>
        <v>0.79539000000000104</v>
      </c>
      <c r="O99" s="114">
        <f t="shared" si="12"/>
        <v>7.1449999999999821E-3</v>
      </c>
      <c r="P99" s="114">
        <f t="shared" si="12"/>
        <v>0.31457441692463578</v>
      </c>
      <c r="Q99" s="114">
        <f t="shared" si="12"/>
        <v>0.19307449364638282</v>
      </c>
      <c r="R99" s="114">
        <f t="shared" si="12"/>
        <v>0</v>
      </c>
      <c r="S99" s="114">
        <f t="shared" si="12"/>
        <v>5.017969678459494E-2</v>
      </c>
      <c r="T99" s="114">
        <f t="shared" si="12"/>
        <v>0.24470639264438676</v>
      </c>
      <c r="U99" s="114">
        <f t="shared" si="12"/>
        <v>0.80253499999999978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57.6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57.597750087887192</v>
      </c>
      <c r="R49">
        <v>5.8397718839107844</v>
      </c>
      <c r="S49">
        <v>23.349087926252881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57.6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57.597750087887192</v>
      </c>
      <c r="R50">
        <v>5.8397718839107844</v>
      </c>
      <c r="S50">
        <v>23.349087926252881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99.606109136361866</v>
      </c>
      <c r="Q56">
        <v>57.597750087887192</v>
      </c>
      <c r="R56">
        <v>5.8397718839107844</v>
      </c>
      <c r="S56">
        <v>23.349087926252881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99.606109136361866</v>
      </c>
      <c r="Q57">
        <v>57.597750087887192</v>
      </c>
      <c r="R57">
        <v>5.8397718839107844</v>
      </c>
      <c r="S57">
        <v>23.349087926252881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99.606109136361866</v>
      </c>
      <c r="Q58">
        <v>57.597750087887192</v>
      </c>
      <c r="R58">
        <v>5.8397718839107844</v>
      </c>
      <c r="S58">
        <v>23.349087926252881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99.606109136361866</v>
      </c>
      <c r="Q59">
        <v>57.597750087887192</v>
      </c>
      <c r="R59">
        <v>5.8397718839107844</v>
      </c>
      <c r="S59">
        <v>23.349087926252881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99.606109136361866</v>
      </c>
      <c r="Q60">
        <v>57.597750087887192</v>
      </c>
      <c r="R60">
        <v>5.8397718839107844</v>
      </c>
      <c r="S60">
        <v>23.349087926252881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23.35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99.606109136361866</v>
      </c>
      <c r="Q61">
        <v>57.597750087887192</v>
      </c>
      <c r="R61">
        <v>5.8397718839107844</v>
      </c>
      <c r="S61">
        <v>23.349087926252881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23.35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99.606109136361866</v>
      </c>
      <c r="Q62">
        <v>57.597750087887192</v>
      </c>
      <c r="R62">
        <v>5.8397718839107844</v>
      </c>
      <c r="S62">
        <v>23.349087926252881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23.35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99.606109136361866</v>
      </c>
      <c r="Q63">
        <v>57.597750087887192</v>
      </c>
      <c r="R63">
        <v>5.8397718839107844</v>
      </c>
      <c r="S63">
        <v>23.349087926252881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23.35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99.606109136361866</v>
      </c>
      <c r="Q64">
        <v>57.597750087887192</v>
      </c>
      <c r="R64">
        <v>5.8397718839107844</v>
      </c>
      <c r="S64">
        <v>23.349087926252881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23.35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99.606109136361866</v>
      </c>
      <c r="Q65">
        <v>57.597750087887192</v>
      </c>
      <c r="R65">
        <v>5.8397718839107844</v>
      </c>
      <c r="S65">
        <v>23.349087926252881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23.35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99.606109136361866</v>
      </c>
      <c r="Q66">
        <v>57.597750087887192</v>
      </c>
      <c r="R66">
        <v>5.8397718839107844</v>
      </c>
      <c r="S66">
        <v>23.349087926252881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5.84</v>
      </c>
      <c r="L67">
        <f>NDMC_EOD!AI67+NDMC_EOD!AJ67</f>
        <v>23.35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99.606109136361866</v>
      </c>
      <c r="Q67">
        <v>57.597750087887192</v>
      </c>
      <c r="R67">
        <v>5.8397718839107844</v>
      </c>
      <c r="S67">
        <v>23.349087926252881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5.84</v>
      </c>
      <c r="L68">
        <f>NDMC_EOD!AI68+NDMC_EOD!AJ68</f>
        <v>23.35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99.606109136361866</v>
      </c>
      <c r="Q68">
        <v>57.597750087887192</v>
      </c>
      <c r="R68">
        <v>5.8397718839107844</v>
      </c>
      <c r="S68">
        <v>23.349087926252881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99.61</v>
      </c>
      <c r="J69">
        <f>BYPL_EOD!AI69+BYPL_EOD!AJ69</f>
        <v>57.6</v>
      </c>
      <c r="K69">
        <f>MES_EOD!AI69+MES_EOD!AJ69</f>
        <v>5.84</v>
      </c>
      <c r="L69">
        <f>NDMC_EOD!AI69+NDMC_EOD!AJ69</f>
        <v>23.35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99.606109136361866</v>
      </c>
      <c r="Q69">
        <v>57.597750087887192</v>
      </c>
      <c r="R69">
        <v>5.8397718839107844</v>
      </c>
      <c r="S69">
        <v>23.349087926252881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99.61</v>
      </c>
      <c r="J70">
        <f>BYPL_EOD!AI70+BYPL_EOD!AJ70</f>
        <v>57.6</v>
      </c>
      <c r="K70">
        <f>MES_EOD!AI70+MES_EOD!AJ70</f>
        <v>5.84</v>
      </c>
      <c r="L70">
        <f>NDMC_EOD!AI70+NDMC_EOD!AJ70</f>
        <v>23.35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99.606109136361866</v>
      </c>
      <c r="Q70">
        <v>57.597750087887192</v>
      </c>
      <c r="R70">
        <v>5.8397718839107844</v>
      </c>
      <c r="S70">
        <v>23.349087926252881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23.35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99.606109136361866</v>
      </c>
      <c r="Q71">
        <v>57.597750087887192</v>
      </c>
      <c r="R71">
        <v>5.8397718839107844</v>
      </c>
      <c r="S71">
        <v>23.349087926252881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99.606109136361866</v>
      </c>
      <c r="Q72">
        <v>57.597750087887192</v>
      </c>
      <c r="R72">
        <v>5.8397718839107844</v>
      </c>
      <c r="S72">
        <v>23.349087926252881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99.606109136361866</v>
      </c>
      <c r="Q73">
        <v>57.597750087887192</v>
      </c>
      <c r="R73">
        <v>5.8397718839107844</v>
      </c>
      <c r="S73">
        <v>23.349087926252881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99.606109136361866</v>
      </c>
      <c r="Q74">
        <v>57.597750087887192</v>
      </c>
      <c r="R74">
        <v>5.8397718839107844</v>
      </c>
      <c r="S74">
        <v>23.349087926252881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5.84</v>
      </c>
      <c r="L75">
        <f>NDMC_EOD!AI75+NDMC_EOD!AJ75</f>
        <v>23.35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99.606109136361866</v>
      </c>
      <c r="Q75">
        <v>57.597750087887192</v>
      </c>
      <c r="R75">
        <v>5.8397718839107844</v>
      </c>
      <c r="S75">
        <v>23.349087926252881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5.84</v>
      </c>
      <c r="L76">
        <f>NDMC_EOD!AI76+NDMC_EOD!AJ76</f>
        <v>23.35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99.606109136361866</v>
      </c>
      <c r="Q76">
        <v>57.597750087887192</v>
      </c>
      <c r="R76">
        <v>5.8397718839107844</v>
      </c>
      <c r="S76">
        <v>23.349087926252881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5.84</v>
      </c>
      <c r="L77">
        <f>NDMC_EOD!AI77+NDMC_EOD!AJ77</f>
        <v>23.35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99.606109136361866</v>
      </c>
      <c r="Q77">
        <v>57.597750087887192</v>
      </c>
      <c r="R77">
        <v>5.8397718839107844</v>
      </c>
      <c r="S77">
        <v>23.349087926252881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5.84</v>
      </c>
      <c r="L78">
        <f>NDMC_EOD!AI78+NDMC_EOD!AJ78</f>
        <v>23.35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99.606109136361866</v>
      </c>
      <c r="Q78">
        <v>57.597750087887192</v>
      </c>
      <c r="R78">
        <v>5.8397718839107844</v>
      </c>
      <c r="S78">
        <v>23.349087926252881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5.84</v>
      </c>
      <c r="L79">
        <f>NDMC_EOD!AI79+NDMC_EOD!AJ79</f>
        <v>23.35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99.606109136361866</v>
      </c>
      <c r="Q79">
        <v>57.597750087887192</v>
      </c>
      <c r="R79">
        <v>5.8397718839107844</v>
      </c>
      <c r="S79">
        <v>23.349087926252881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5.84</v>
      </c>
      <c r="L80">
        <f>NDMC_EOD!AI80+NDMC_EOD!AJ80</f>
        <v>23.35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99.606109136361866</v>
      </c>
      <c r="Q80">
        <v>57.597750087887192</v>
      </c>
      <c r="R80">
        <v>5.8397718839107844</v>
      </c>
      <c r="S80">
        <v>23.349087926252881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5.84</v>
      </c>
      <c r="L81">
        <f>NDMC_EOD!AI81+NDMC_EOD!AJ81</f>
        <v>23.35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99.606109136361866</v>
      </c>
      <c r="Q81">
        <v>57.597750087887192</v>
      </c>
      <c r="R81">
        <v>5.8397718839107844</v>
      </c>
      <c r="S81">
        <v>23.349087926252881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5.84</v>
      </c>
      <c r="L82">
        <f>NDMC_EOD!AI82+NDMC_EOD!AJ82</f>
        <v>23.35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99.606109136361866</v>
      </c>
      <c r="Q82">
        <v>57.597750087887192</v>
      </c>
      <c r="R82">
        <v>5.8397718839107844</v>
      </c>
      <c r="S82">
        <v>23.349087926252881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102.21</v>
      </c>
      <c r="J83">
        <f>BYPL_EOD!AI83+BYPL_EOD!AJ83</f>
        <v>55</v>
      </c>
      <c r="K83">
        <f>MES_EOD!AI83+MES_EOD!AJ83</f>
        <v>5.84</v>
      </c>
      <c r="L83">
        <f>NDMC_EOD!AI83+NDMC_EOD!AJ83</f>
        <v>23.35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102.20600757782898</v>
      </c>
      <c r="Q83">
        <v>54.997851646420067</v>
      </c>
      <c r="R83">
        <v>5.8397718839107844</v>
      </c>
      <c r="S83">
        <v>23.349087926252881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102.21</v>
      </c>
      <c r="J84">
        <f>BYPL_EOD!AI84+BYPL_EOD!AJ84</f>
        <v>55</v>
      </c>
      <c r="K84">
        <f>MES_EOD!AI84+MES_EOD!AJ84</f>
        <v>5.84</v>
      </c>
      <c r="L84">
        <f>NDMC_EOD!AI84+NDMC_EOD!AJ84</f>
        <v>23.35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102.20600757782898</v>
      </c>
      <c r="Q84">
        <v>54.997851646420067</v>
      </c>
      <c r="R84">
        <v>5.8397718839107844</v>
      </c>
      <c r="S84">
        <v>23.349087926252881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102.21</v>
      </c>
      <c r="J85">
        <f>BYPL_EOD!AI85+BYPL_EOD!AJ85</f>
        <v>55</v>
      </c>
      <c r="K85">
        <f>MES_EOD!AI85+MES_EOD!AJ85</f>
        <v>5.84</v>
      </c>
      <c r="L85">
        <f>NDMC_EOD!AI85+NDMC_EOD!AJ85</f>
        <v>23.35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102.20600757782898</v>
      </c>
      <c r="Q85">
        <v>54.997851646420067</v>
      </c>
      <c r="R85">
        <v>5.8397718839107844</v>
      </c>
      <c r="S85">
        <v>23.349087926252881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102.21</v>
      </c>
      <c r="J86">
        <f>BYPL_EOD!AI86+BYPL_EOD!AJ86</f>
        <v>55</v>
      </c>
      <c r="K86">
        <f>MES_EOD!AI86+MES_EOD!AJ86</f>
        <v>5.84</v>
      </c>
      <c r="L86">
        <f>NDMC_EOD!AI86+NDMC_EOD!AJ86</f>
        <v>23.35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102.20600757782898</v>
      </c>
      <c r="Q86">
        <v>54.997851646420067</v>
      </c>
      <c r="R86">
        <v>5.8397718839107844</v>
      </c>
      <c r="S86">
        <v>23.349087926252881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102.21</v>
      </c>
      <c r="J87">
        <f>BYPL_EOD!AI87+BYPL_EOD!AJ87</f>
        <v>55</v>
      </c>
      <c r="K87">
        <f>MES_EOD!AI87+MES_EOD!AJ87</f>
        <v>5.84</v>
      </c>
      <c r="L87">
        <f>NDMC_EOD!AI87+NDMC_EOD!AJ87</f>
        <v>23.35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102.20600757782898</v>
      </c>
      <c r="Q87">
        <v>54.997851646420067</v>
      </c>
      <c r="R87">
        <v>5.8397718839107844</v>
      </c>
      <c r="S87">
        <v>23.349087926252881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102.21</v>
      </c>
      <c r="J88">
        <f>BYPL_EOD!AI88+BYPL_EOD!AJ88</f>
        <v>55</v>
      </c>
      <c r="K88">
        <f>MES_EOD!AI88+MES_EOD!AJ88</f>
        <v>5.84</v>
      </c>
      <c r="L88">
        <f>NDMC_EOD!AI88+NDMC_EOD!AJ88</f>
        <v>23.35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102.20600757782898</v>
      </c>
      <c r="Q88">
        <v>54.997851646420067</v>
      </c>
      <c r="R88">
        <v>5.8397718839107844</v>
      </c>
      <c r="S88">
        <v>23.349087926252881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102.21</v>
      </c>
      <c r="J89">
        <f>BYPL_EOD!AI89+BYPL_EOD!AJ89</f>
        <v>55</v>
      </c>
      <c r="K89">
        <f>MES_EOD!AI89+MES_EOD!AJ89</f>
        <v>5.84</v>
      </c>
      <c r="L89">
        <f>NDMC_EOD!AI89+NDMC_EOD!AJ89</f>
        <v>23.35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102.20600757782898</v>
      </c>
      <c r="Q89">
        <v>54.997851646420067</v>
      </c>
      <c r="R89">
        <v>5.8397718839107844</v>
      </c>
      <c r="S89">
        <v>23.349087926252881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102.21</v>
      </c>
      <c r="J90">
        <f>BYPL_EOD!AI90+BYPL_EOD!AJ90</f>
        <v>55</v>
      </c>
      <c r="K90">
        <f>MES_EOD!AI90+MES_EOD!AJ90</f>
        <v>5.84</v>
      </c>
      <c r="L90">
        <f>NDMC_EOD!AI90+NDMC_EOD!AJ90</f>
        <v>23.35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102.20600757782898</v>
      </c>
      <c r="Q90">
        <v>54.997851646420067</v>
      </c>
      <c r="R90">
        <v>5.8397718839107844</v>
      </c>
      <c r="S90">
        <v>23.349087926252881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102.21</v>
      </c>
      <c r="J91">
        <f>BYPL_EOD!AI91+BYPL_EOD!AJ91</f>
        <v>55</v>
      </c>
      <c r="K91">
        <f>MES_EOD!AI91+MES_EOD!AJ91</f>
        <v>5.84</v>
      </c>
      <c r="L91">
        <f>NDMC_EOD!AI91+NDMC_EOD!AJ91</f>
        <v>23.35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102.20600757782898</v>
      </c>
      <c r="Q91">
        <v>54.997851646420067</v>
      </c>
      <c r="R91">
        <v>5.8397718839107844</v>
      </c>
      <c r="S91">
        <v>23.349087926252881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102.21</v>
      </c>
      <c r="J92">
        <f>BYPL_EOD!AI92+BYPL_EOD!AJ92</f>
        <v>55</v>
      </c>
      <c r="K92">
        <f>MES_EOD!AI92+MES_EOD!AJ92</f>
        <v>5.84</v>
      </c>
      <c r="L92">
        <f>NDMC_EOD!AI92+NDMC_EOD!AJ92</f>
        <v>23.35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102.20600757782898</v>
      </c>
      <c r="Q92">
        <v>54.997851646420067</v>
      </c>
      <c r="R92">
        <v>5.8397718839107844</v>
      </c>
      <c r="S92">
        <v>23.349087926252881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102.21</v>
      </c>
      <c r="J93">
        <f>BYPL_EOD!AI93+BYPL_EOD!AJ93</f>
        <v>55</v>
      </c>
      <c r="K93">
        <f>MES_EOD!AI93+MES_EOD!AJ93</f>
        <v>5.84</v>
      </c>
      <c r="L93">
        <f>NDMC_EOD!AI93+NDMC_EOD!AJ93</f>
        <v>23.35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102.20600757782898</v>
      </c>
      <c r="Q93">
        <v>54.997851646420067</v>
      </c>
      <c r="R93">
        <v>5.8397718839107844</v>
      </c>
      <c r="S93">
        <v>23.349087926252881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102.21</v>
      </c>
      <c r="J94">
        <f>BYPL_EOD!AI94+BYPL_EOD!AJ94</f>
        <v>55</v>
      </c>
      <c r="K94">
        <f>MES_EOD!AI94+MES_EOD!AJ94</f>
        <v>5.84</v>
      </c>
      <c r="L94">
        <f>NDMC_EOD!AI94+NDMC_EOD!AJ94</f>
        <v>23.35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102.20600757782898</v>
      </c>
      <c r="Q94">
        <v>54.997851646420067</v>
      </c>
      <c r="R94">
        <v>5.8397718839107844</v>
      </c>
      <c r="S94">
        <v>23.349087926252881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102.21</v>
      </c>
      <c r="J95">
        <f>BYPL_EOD!AI95+BYPL_EOD!AJ95</f>
        <v>55</v>
      </c>
      <c r="K95">
        <f>MES_EOD!AI95+MES_EOD!AJ95</f>
        <v>5.84</v>
      </c>
      <c r="L95">
        <f>NDMC_EOD!AI95+NDMC_EOD!AJ95</f>
        <v>23.35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102.20600757782898</v>
      </c>
      <c r="Q95">
        <v>54.997851646420067</v>
      </c>
      <c r="R95">
        <v>5.8397718839107844</v>
      </c>
      <c r="S95">
        <v>23.349087926252881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102.21</v>
      </c>
      <c r="J96">
        <f>BYPL_EOD!AI96+BYPL_EOD!AJ96</f>
        <v>55</v>
      </c>
      <c r="K96">
        <f>MES_EOD!AI96+MES_EOD!AJ96</f>
        <v>5.84</v>
      </c>
      <c r="L96">
        <f>NDMC_EOD!AI96+NDMC_EOD!AJ96</f>
        <v>23.35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102.20600757782898</v>
      </c>
      <c r="Q96">
        <v>54.997851646420067</v>
      </c>
      <c r="R96">
        <v>5.8397718839107844</v>
      </c>
      <c r="S96">
        <v>23.349087926252881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102.21</v>
      </c>
      <c r="J97">
        <f>BYPL_EOD!AI97+BYPL_EOD!AJ97</f>
        <v>55</v>
      </c>
      <c r="K97">
        <f>MES_EOD!AI97+MES_EOD!AJ97</f>
        <v>5.84</v>
      </c>
      <c r="L97">
        <f>NDMC_EOD!AI97+NDMC_EOD!AJ97</f>
        <v>23.35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102.20600757782898</v>
      </c>
      <c r="Q97">
        <v>54.997851646420067</v>
      </c>
      <c r="R97">
        <v>5.8397718839107844</v>
      </c>
      <c r="S97">
        <v>23.349087926252881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102.21</v>
      </c>
      <c r="J98">
        <f>BYPL_EOD!AI98+BYPL_EOD!AJ98</f>
        <v>55</v>
      </c>
      <c r="K98">
        <f>MES_EOD!AI98+MES_EOD!AJ98</f>
        <v>5.84</v>
      </c>
      <c r="L98">
        <f>NDMC_EOD!AI98+NDMC_EOD!AJ98</f>
        <v>23.35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102.20600757782898</v>
      </c>
      <c r="Q98">
        <v>54.997851646420067</v>
      </c>
      <c r="R98">
        <v>5.8397718839107844</v>
      </c>
      <c r="S98">
        <v>23.349087926252881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2.4010399999999943</v>
      </c>
      <c r="J99" s="114">
        <f t="shared" si="14"/>
        <v>1.3719999999999994</v>
      </c>
      <c r="K99" s="114">
        <f t="shared" si="14"/>
        <v>0.14015999999999981</v>
      </c>
      <c r="L99" s="114">
        <f t="shared" si="14"/>
        <v>0.5603999999999989</v>
      </c>
      <c r="M99" s="114">
        <f t="shared" si="14"/>
        <v>1.6706399999999977</v>
      </c>
      <c r="N99" s="114">
        <f t="shared" si="14"/>
        <v>6.1442399999999902</v>
      </c>
      <c r="O99" s="114">
        <f t="shared" si="14"/>
        <v>-2.3999999999978173E-4</v>
      </c>
      <c r="P99" s="114">
        <f t="shared" si="14"/>
        <v>2.4009462130385488</v>
      </c>
      <c r="Q99" s="114">
        <f t="shared" si="14"/>
        <v>1.3719464083434219</v>
      </c>
      <c r="R99" s="114">
        <f t="shared" si="14"/>
        <v>0.1401545252138586</v>
      </c>
      <c r="S99" s="114">
        <f t="shared" si="14"/>
        <v>0.56037811023006967</v>
      </c>
      <c r="T99" s="114">
        <f t="shared" si="14"/>
        <v>1.6705747431740912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280</v>
      </c>
      <c r="E3">
        <f>BAWANA!AQ3</f>
        <v>0</v>
      </c>
      <c r="F3">
        <f>(B3+C3)*0.8</f>
        <v>720</v>
      </c>
      <c r="G3">
        <f>(D3+E3)</f>
        <v>280</v>
      </c>
      <c r="H3" s="112"/>
      <c r="I3">
        <f>BRPL_EOD!AM3+BRPL_EOD!AN3</f>
        <v>172.31</v>
      </c>
      <c r="J3">
        <f>BYPL_EOD!AM3+BYPL_EOD!AN3</f>
        <v>47.38</v>
      </c>
      <c r="K3">
        <f>MES_EOD!AM3+MES_EOD!AN3</f>
        <v>0</v>
      </c>
      <c r="L3">
        <f>NDMC_EOD!AM3+NDMC_EOD!AN3</f>
        <v>0</v>
      </c>
      <c r="M3">
        <f>TPDDL_EOD!AM3+TPDDL_EOD!AN3</f>
        <v>60.31</v>
      </c>
      <c r="N3">
        <f t="shared" ref="N3:N66" si="0">SUM(I3:M3)</f>
        <v>280</v>
      </c>
      <c r="O3" s="112">
        <f t="shared" ref="O3:O66" si="1">G3-N3</f>
        <v>0</v>
      </c>
      <c r="P3">
        <v>172.31</v>
      </c>
      <c r="Q3">
        <v>47.38</v>
      </c>
      <c r="R3">
        <v>0</v>
      </c>
      <c r="S3">
        <v>0</v>
      </c>
      <c r="T3">
        <v>60.31</v>
      </c>
      <c r="U3" s="114">
        <f t="shared" ref="U3:U66" si="2">SUM(P3:T3)</f>
        <v>280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280</v>
      </c>
      <c r="E4">
        <f>BAWANA!AQ4</f>
        <v>0</v>
      </c>
      <c r="F4">
        <f t="shared" ref="F4:F67" si="4">(B4+C4)*0.8</f>
        <v>720</v>
      </c>
      <c r="G4">
        <f t="shared" ref="G4:G67" si="5">(D4+E4)</f>
        <v>280</v>
      </c>
      <c r="H4" s="112"/>
      <c r="I4">
        <f>BRPL_EOD!AM4+BRPL_EOD!AN4</f>
        <v>172.31</v>
      </c>
      <c r="J4">
        <f>BYPL_EOD!AM4+BYPL_EOD!AN4</f>
        <v>47.38</v>
      </c>
      <c r="K4">
        <f>MES_EOD!AM4+MES_EOD!AN4</f>
        <v>0</v>
      </c>
      <c r="L4">
        <f>NDMC_EOD!AM4+NDMC_EOD!AN4</f>
        <v>0</v>
      </c>
      <c r="M4">
        <f>TPDDL_EOD!AM4+TPDDL_EOD!AN4</f>
        <v>60.31</v>
      </c>
      <c r="N4">
        <f t="shared" si="0"/>
        <v>280</v>
      </c>
      <c r="O4" s="112">
        <f t="shared" si="1"/>
        <v>0</v>
      </c>
      <c r="P4">
        <v>172.31</v>
      </c>
      <c r="Q4">
        <v>47.38</v>
      </c>
      <c r="R4">
        <v>0</v>
      </c>
      <c r="S4">
        <v>0</v>
      </c>
      <c r="T4">
        <v>60.31</v>
      </c>
      <c r="U4" s="114">
        <f t="shared" si="2"/>
        <v>280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260</v>
      </c>
      <c r="E5">
        <f>BAWANA!AQ5</f>
        <v>0</v>
      </c>
      <c r="F5">
        <f t="shared" si="4"/>
        <v>720</v>
      </c>
      <c r="G5">
        <f t="shared" si="5"/>
        <v>260</v>
      </c>
      <c r="H5" s="112"/>
      <c r="I5">
        <f>BRPL_EOD!AM5+BRPL_EOD!AN5</f>
        <v>177.47</v>
      </c>
      <c r="J5">
        <f>BYPL_EOD!AM5+BYPL_EOD!AN5</f>
        <v>20.41</v>
      </c>
      <c r="K5">
        <f>MES_EOD!AM5+MES_EOD!AN5</f>
        <v>0</v>
      </c>
      <c r="L5">
        <f>NDMC_EOD!AM5+NDMC_EOD!AN5</f>
        <v>0</v>
      </c>
      <c r="M5">
        <f>TPDDL_EOD!AM5+TPDDL_EOD!AN5</f>
        <v>62.12</v>
      </c>
      <c r="N5">
        <f t="shared" si="0"/>
        <v>260</v>
      </c>
      <c r="O5" s="112">
        <f t="shared" si="1"/>
        <v>0</v>
      </c>
      <c r="P5">
        <v>177.47</v>
      </c>
      <c r="Q5">
        <v>20.41</v>
      </c>
      <c r="R5">
        <v>0</v>
      </c>
      <c r="S5">
        <v>0</v>
      </c>
      <c r="T5">
        <v>62.12</v>
      </c>
      <c r="U5" s="114">
        <f t="shared" si="2"/>
        <v>260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253</v>
      </c>
      <c r="E6">
        <f>BAWANA!AQ6</f>
        <v>0</v>
      </c>
      <c r="F6">
        <f t="shared" si="4"/>
        <v>720</v>
      </c>
      <c r="G6">
        <f t="shared" si="5"/>
        <v>253</v>
      </c>
      <c r="H6" s="112"/>
      <c r="I6">
        <f>BRPL_EOD!AM6+BRPL_EOD!AN6</f>
        <v>200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253</v>
      </c>
      <c r="O6" s="112">
        <f t="shared" si="1"/>
        <v>0</v>
      </c>
      <c r="P6">
        <v>200</v>
      </c>
      <c r="Q6">
        <v>23</v>
      </c>
      <c r="R6">
        <v>0</v>
      </c>
      <c r="S6">
        <v>0</v>
      </c>
      <c r="T6">
        <v>30</v>
      </c>
      <c r="U6" s="114">
        <f t="shared" si="2"/>
        <v>253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223</v>
      </c>
      <c r="E7">
        <f>BAWANA!AQ7</f>
        <v>0</v>
      </c>
      <c r="F7">
        <f t="shared" si="4"/>
        <v>720</v>
      </c>
      <c r="G7">
        <f t="shared" si="5"/>
        <v>223</v>
      </c>
      <c r="H7" s="112"/>
      <c r="I7">
        <f>BRPL_EOD!AM7+BRPL_EOD!AN7</f>
        <v>170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223</v>
      </c>
      <c r="O7" s="112">
        <f t="shared" si="1"/>
        <v>0</v>
      </c>
      <c r="P7">
        <v>170</v>
      </c>
      <c r="Q7">
        <v>23</v>
      </c>
      <c r="R7">
        <v>0</v>
      </c>
      <c r="S7">
        <v>0</v>
      </c>
      <c r="T7">
        <v>30</v>
      </c>
      <c r="U7" s="114">
        <f t="shared" si="2"/>
        <v>223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223</v>
      </c>
      <c r="E8">
        <f>BAWANA!AQ8</f>
        <v>0</v>
      </c>
      <c r="F8">
        <f t="shared" si="4"/>
        <v>720</v>
      </c>
      <c r="G8">
        <f t="shared" si="5"/>
        <v>223</v>
      </c>
      <c r="H8" s="112"/>
      <c r="I8">
        <f>BRPL_EOD!AM8+BRPL_EOD!AN8</f>
        <v>170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223</v>
      </c>
      <c r="O8" s="112">
        <f t="shared" si="1"/>
        <v>0</v>
      </c>
      <c r="P8">
        <v>170</v>
      </c>
      <c r="Q8">
        <v>23</v>
      </c>
      <c r="R8">
        <v>0</v>
      </c>
      <c r="S8">
        <v>0</v>
      </c>
      <c r="T8">
        <v>30</v>
      </c>
      <c r="U8" s="114">
        <f t="shared" si="2"/>
        <v>223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223</v>
      </c>
      <c r="E9">
        <f>BAWANA!AQ9</f>
        <v>0</v>
      </c>
      <c r="F9">
        <f t="shared" si="4"/>
        <v>720</v>
      </c>
      <c r="G9">
        <f t="shared" si="5"/>
        <v>223</v>
      </c>
      <c r="H9" s="112"/>
      <c r="I9">
        <f>BRPL_EOD!AM9+BRPL_EOD!AN9</f>
        <v>170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223</v>
      </c>
      <c r="O9" s="112">
        <f t="shared" si="1"/>
        <v>0</v>
      </c>
      <c r="P9">
        <v>170</v>
      </c>
      <c r="Q9">
        <v>23</v>
      </c>
      <c r="R9">
        <v>0</v>
      </c>
      <c r="S9">
        <v>0</v>
      </c>
      <c r="T9">
        <v>30</v>
      </c>
      <c r="U9" s="114">
        <f t="shared" si="2"/>
        <v>223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223</v>
      </c>
      <c r="E10">
        <f>BAWANA!AQ10</f>
        <v>0</v>
      </c>
      <c r="F10">
        <f t="shared" si="4"/>
        <v>720</v>
      </c>
      <c r="G10">
        <f t="shared" si="5"/>
        <v>223</v>
      </c>
      <c r="H10" s="112"/>
      <c r="I10">
        <f>BRPL_EOD!AM10+BRPL_EOD!AN10</f>
        <v>170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223</v>
      </c>
      <c r="O10" s="112">
        <f t="shared" si="1"/>
        <v>0</v>
      </c>
      <c r="P10">
        <v>170</v>
      </c>
      <c r="Q10">
        <v>23</v>
      </c>
      <c r="R10">
        <v>0</v>
      </c>
      <c r="S10">
        <v>0</v>
      </c>
      <c r="T10">
        <v>30</v>
      </c>
      <c r="U10" s="114">
        <f t="shared" si="2"/>
        <v>223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223</v>
      </c>
      <c r="E11">
        <f>BAWANA!AQ11</f>
        <v>0</v>
      </c>
      <c r="F11">
        <f t="shared" si="4"/>
        <v>720</v>
      </c>
      <c r="G11">
        <f t="shared" si="5"/>
        <v>223</v>
      </c>
      <c r="H11" s="112"/>
      <c r="I11">
        <f>BRPL_EOD!AM11+BRPL_EOD!AN11</f>
        <v>170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223</v>
      </c>
      <c r="O11" s="112">
        <f t="shared" si="1"/>
        <v>0</v>
      </c>
      <c r="P11">
        <v>170</v>
      </c>
      <c r="Q11">
        <v>23</v>
      </c>
      <c r="R11">
        <v>0</v>
      </c>
      <c r="S11">
        <v>0</v>
      </c>
      <c r="T11">
        <v>30</v>
      </c>
      <c r="U11" s="114">
        <f t="shared" si="2"/>
        <v>223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223</v>
      </c>
      <c r="E12">
        <f>BAWANA!AQ12</f>
        <v>0</v>
      </c>
      <c r="F12">
        <f t="shared" si="4"/>
        <v>720</v>
      </c>
      <c r="G12">
        <f t="shared" si="5"/>
        <v>223</v>
      </c>
      <c r="H12" s="112"/>
      <c r="I12">
        <f>BRPL_EOD!AM12+BRPL_EOD!AN12</f>
        <v>170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223</v>
      </c>
      <c r="O12" s="112">
        <f t="shared" si="1"/>
        <v>0</v>
      </c>
      <c r="P12">
        <v>170</v>
      </c>
      <c r="Q12">
        <v>23</v>
      </c>
      <c r="R12">
        <v>0</v>
      </c>
      <c r="S12">
        <v>0</v>
      </c>
      <c r="T12">
        <v>30</v>
      </c>
      <c r="U12" s="114">
        <f t="shared" si="2"/>
        <v>223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153</v>
      </c>
      <c r="E13">
        <f>BAWANA!AQ13</f>
        <v>0</v>
      </c>
      <c r="F13">
        <f t="shared" si="4"/>
        <v>720</v>
      </c>
      <c r="G13">
        <f t="shared" si="5"/>
        <v>153</v>
      </c>
      <c r="H13" s="112"/>
      <c r="I13">
        <f>BRPL_EOD!AM13+BRPL_EOD!AN13</f>
        <v>100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153</v>
      </c>
      <c r="O13" s="112">
        <f t="shared" si="1"/>
        <v>0</v>
      </c>
      <c r="P13">
        <v>100</v>
      </c>
      <c r="Q13">
        <v>23</v>
      </c>
      <c r="R13">
        <v>0</v>
      </c>
      <c r="S13">
        <v>0</v>
      </c>
      <c r="T13">
        <v>30</v>
      </c>
      <c r="U13" s="114">
        <f t="shared" si="2"/>
        <v>153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153</v>
      </c>
      <c r="E14">
        <f>BAWANA!AQ14</f>
        <v>0</v>
      </c>
      <c r="F14">
        <f t="shared" si="4"/>
        <v>720</v>
      </c>
      <c r="G14">
        <f t="shared" si="5"/>
        <v>153</v>
      </c>
      <c r="H14" s="112"/>
      <c r="I14">
        <f>BRPL_EOD!AM14+BRPL_EOD!AN14</f>
        <v>100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153</v>
      </c>
      <c r="O14" s="112">
        <f t="shared" si="1"/>
        <v>0</v>
      </c>
      <c r="P14">
        <v>100</v>
      </c>
      <c r="Q14">
        <v>23</v>
      </c>
      <c r="R14">
        <v>0</v>
      </c>
      <c r="S14">
        <v>0</v>
      </c>
      <c r="T14">
        <v>30</v>
      </c>
      <c r="U14" s="114">
        <f t="shared" si="2"/>
        <v>153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720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720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720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720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720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720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720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720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720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720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720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720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720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720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720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720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720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720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720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720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720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720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720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720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704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704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704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704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704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704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704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704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704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704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704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704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688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688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688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688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688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688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688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688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688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688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688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688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153</v>
      </c>
      <c r="E63">
        <f>BAWANA!AQ63</f>
        <v>0</v>
      </c>
      <c r="F63">
        <f t="shared" si="4"/>
        <v>688</v>
      </c>
      <c r="G63">
        <f t="shared" si="5"/>
        <v>153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30</v>
      </c>
      <c r="U63" s="114">
        <f t="shared" si="2"/>
        <v>153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153</v>
      </c>
      <c r="E64">
        <f>BAWANA!AQ64</f>
        <v>0</v>
      </c>
      <c r="F64">
        <f t="shared" si="4"/>
        <v>688</v>
      </c>
      <c r="G64">
        <f t="shared" si="5"/>
        <v>153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30</v>
      </c>
      <c r="U64" s="114">
        <f t="shared" si="2"/>
        <v>153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153</v>
      </c>
      <c r="E65">
        <f>BAWANA!AQ65</f>
        <v>0</v>
      </c>
      <c r="F65">
        <f t="shared" si="4"/>
        <v>688</v>
      </c>
      <c r="G65">
        <f t="shared" si="5"/>
        <v>153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30</v>
      </c>
      <c r="U65" s="114">
        <f t="shared" si="2"/>
        <v>153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153</v>
      </c>
      <c r="E66">
        <f>BAWANA!AQ66</f>
        <v>0</v>
      </c>
      <c r="F66">
        <f t="shared" si="4"/>
        <v>688</v>
      </c>
      <c r="G66">
        <f t="shared" si="5"/>
        <v>153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30</v>
      </c>
      <c r="U66" s="114">
        <f t="shared" si="2"/>
        <v>153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153</v>
      </c>
      <c r="E67">
        <f>BAWANA!AQ67</f>
        <v>0</v>
      </c>
      <c r="F67">
        <f t="shared" si="4"/>
        <v>688</v>
      </c>
      <c r="G67">
        <f t="shared" si="5"/>
        <v>153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153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153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30</v>
      </c>
      <c r="U68" s="114">
        <f t="shared" si="9"/>
        <v>153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153</v>
      </c>
      <c r="E69">
        <f>BAWANA!AQ69</f>
        <v>0</v>
      </c>
      <c r="F69">
        <f t="shared" si="11"/>
        <v>688</v>
      </c>
      <c r="G69">
        <f t="shared" si="12"/>
        <v>153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30</v>
      </c>
      <c r="U69" s="114">
        <f t="shared" si="9"/>
        <v>153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153</v>
      </c>
      <c r="E70">
        <f>BAWANA!AQ70</f>
        <v>0</v>
      </c>
      <c r="F70">
        <f t="shared" si="11"/>
        <v>688</v>
      </c>
      <c r="G70">
        <f t="shared" si="12"/>
        <v>153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30</v>
      </c>
      <c r="U70" s="114">
        <f t="shared" si="9"/>
        <v>153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688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688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688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688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185</v>
      </c>
      <c r="E75">
        <f>BAWANA!AQ75</f>
        <v>0</v>
      </c>
      <c r="F75">
        <f t="shared" si="11"/>
        <v>712</v>
      </c>
      <c r="G75">
        <f t="shared" si="12"/>
        <v>185</v>
      </c>
      <c r="H75" s="112"/>
      <c r="I75">
        <f>BRPL_EOD!AM75+BRPL_EOD!AN75</f>
        <v>100</v>
      </c>
      <c r="J75">
        <f>BYPL_EOD!AM75+BYPL_EOD!AN75</f>
        <v>55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185</v>
      </c>
      <c r="O75" s="112">
        <f t="shared" si="8"/>
        <v>0</v>
      </c>
      <c r="P75">
        <v>100</v>
      </c>
      <c r="Q75">
        <v>55</v>
      </c>
      <c r="R75">
        <v>0</v>
      </c>
      <c r="S75">
        <v>0</v>
      </c>
      <c r="T75">
        <v>30</v>
      </c>
      <c r="U75" s="114">
        <f t="shared" si="9"/>
        <v>185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185</v>
      </c>
      <c r="E76">
        <f>BAWANA!AQ76</f>
        <v>0</v>
      </c>
      <c r="F76">
        <f t="shared" si="11"/>
        <v>712</v>
      </c>
      <c r="G76">
        <f t="shared" si="12"/>
        <v>185</v>
      </c>
      <c r="H76" s="112"/>
      <c r="I76">
        <f>BRPL_EOD!AM76+BRPL_EOD!AN76</f>
        <v>100</v>
      </c>
      <c r="J76">
        <f>BYPL_EOD!AM76+BYPL_EOD!AN76</f>
        <v>55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185</v>
      </c>
      <c r="O76" s="112">
        <f t="shared" si="8"/>
        <v>0</v>
      </c>
      <c r="P76">
        <v>100</v>
      </c>
      <c r="Q76">
        <v>55</v>
      </c>
      <c r="R76">
        <v>0</v>
      </c>
      <c r="S76">
        <v>0</v>
      </c>
      <c r="T76">
        <v>30</v>
      </c>
      <c r="U76" s="114">
        <f t="shared" si="9"/>
        <v>185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225</v>
      </c>
      <c r="E77">
        <f>BAWANA!AQ77</f>
        <v>0</v>
      </c>
      <c r="F77">
        <f t="shared" si="11"/>
        <v>712</v>
      </c>
      <c r="G77">
        <f t="shared" si="12"/>
        <v>225</v>
      </c>
      <c r="H77" s="112"/>
      <c r="I77">
        <f>BRPL_EOD!AM77+BRPL_EOD!AN77</f>
        <v>100</v>
      </c>
      <c r="J77">
        <f>BYPL_EOD!AM77+BYPL_EOD!AN77</f>
        <v>55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225</v>
      </c>
      <c r="O77" s="112">
        <f t="shared" si="8"/>
        <v>0</v>
      </c>
      <c r="P77">
        <v>100</v>
      </c>
      <c r="Q77">
        <v>55</v>
      </c>
      <c r="R77">
        <v>0</v>
      </c>
      <c r="S77">
        <v>0</v>
      </c>
      <c r="T77">
        <v>70</v>
      </c>
      <c r="U77" s="114">
        <f t="shared" si="9"/>
        <v>225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225</v>
      </c>
      <c r="E78">
        <f>BAWANA!AQ78</f>
        <v>0</v>
      </c>
      <c r="F78">
        <f t="shared" si="11"/>
        <v>712</v>
      </c>
      <c r="G78">
        <f t="shared" si="12"/>
        <v>225</v>
      </c>
      <c r="H78" s="112"/>
      <c r="I78">
        <f>BRPL_EOD!AM78+BRPL_EOD!AN78</f>
        <v>100</v>
      </c>
      <c r="J78">
        <f>BYPL_EOD!AM78+BYPL_EOD!AN78</f>
        <v>55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225</v>
      </c>
      <c r="O78" s="112">
        <f t="shared" si="8"/>
        <v>0</v>
      </c>
      <c r="P78">
        <v>100</v>
      </c>
      <c r="Q78">
        <v>55</v>
      </c>
      <c r="R78">
        <v>0</v>
      </c>
      <c r="S78">
        <v>0</v>
      </c>
      <c r="T78">
        <v>70</v>
      </c>
      <c r="U78" s="114">
        <f t="shared" si="9"/>
        <v>225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225</v>
      </c>
      <c r="E79">
        <f>BAWANA!AQ79</f>
        <v>0</v>
      </c>
      <c r="F79">
        <f t="shared" si="11"/>
        <v>712</v>
      </c>
      <c r="G79">
        <f t="shared" si="12"/>
        <v>225</v>
      </c>
      <c r="H79" s="112"/>
      <c r="I79">
        <f>BRPL_EOD!AM79+BRPL_EOD!AN79</f>
        <v>100</v>
      </c>
      <c r="J79">
        <f>BYPL_EOD!AM79+BYPL_EOD!AN79</f>
        <v>55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225</v>
      </c>
      <c r="O79" s="112">
        <f t="shared" si="8"/>
        <v>0</v>
      </c>
      <c r="P79">
        <v>100</v>
      </c>
      <c r="Q79">
        <v>55</v>
      </c>
      <c r="R79">
        <v>0</v>
      </c>
      <c r="S79">
        <v>0</v>
      </c>
      <c r="T79">
        <v>70</v>
      </c>
      <c r="U79" s="114">
        <f t="shared" si="9"/>
        <v>225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225</v>
      </c>
      <c r="E80">
        <f>BAWANA!AQ80</f>
        <v>0</v>
      </c>
      <c r="F80">
        <f t="shared" si="11"/>
        <v>712</v>
      </c>
      <c r="G80">
        <f t="shared" si="12"/>
        <v>225</v>
      </c>
      <c r="H80" s="112"/>
      <c r="I80">
        <f>BRPL_EOD!AM80+BRPL_EOD!AN80</f>
        <v>100</v>
      </c>
      <c r="J80">
        <f>BYPL_EOD!AM80+BYPL_EOD!AN80</f>
        <v>55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225</v>
      </c>
      <c r="O80" s="112">
        <f t="shared" si="8"/>
        <v>0</v>
      </c>
      <c r="P80">
        <v>100</v>
      </c>
      <c r="Q80">
        <v>55</v>
      </c>
      <c r="R80">
        <v>0</v>
      </c>
      <c r="S80">
        <v>0</v>
      </c>
      <c r="T80">
        <v>70</v>
      </c>
      <c r="U80" s="114">
        <f t="shared" si="9"/>
        <v>225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225</v>
      </c>
      <c r="E81">
        <f>BAWANA!AQ81</f>
        <v>0</v>
      </c>
      <c r="F81">
        <f t="shared" si="11"/>
        <v>712</v>
      </c>
      <c r="G81">
        <f t="shared" si="12"/>
        <v>225</v>
      </c>
      <c r="H81" s="112"/>
      <c r="I81">
        <f>BRPL_EOD!AM81+BRPL_EOD!AN81</f>
        <v>100</v>
      </c>
      <c r="J81">
        <f>BYPL_EOD!AM81+BYPL_EOD!AN81</f>
        <v>55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225</v>
      </c>
      <c r="O81" s="112">
        <f t="shared" si="8"/>
        <v>0</v>
      </c>
      <c r="P81">
        <v>100</v>
      </c>
      <c r="Q81">
        <v>55</v>
      </c>
      <c r="R81">
        <v>0</v>
      </c>
      <c r="S81">
        <v>0</v>
      </c>
      <c r="T81">
        <v>70</v>
      </c>
      <c r="U81" s="114">
        <f t="shared" si="9"/>
        <v>225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225</v>
      </c>
      <c r="E82">
        <f>BAWANA!AQ82</f>
        <v>0</v>
      </c>
      <c r="F82">
        <f t="shared" si="11"/>
        <v>712</v>
      </c>
      <c r="G82">
        <f t="shared" si="12"/>
        <v>225</v>
      </c>
      <c r="H82" s="112"/>
      <c r="I82">
        <f>BRPL_EOD!AM82+BRPL_EOD!AN82</f>
        <v>100</v>
      </c>
      <c r="J82">
        <f>BYPL_EOD!AM82+BYPL_EOD!AN82</f>
        <v>55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225</v>
      </c>
      <c r="O82" s="112">
        <f t="shared" si="8"/>
        <v>0</v>
      </c>
      <c r="P82">
        <v>100</v>
      </c>
      <c r="Q82">
        <v>55</v>
      </c>
      <c r="R82">
        <v>0</v>
      </c>
      <c r="S82">
        <v>0</v>
      </c>
      <c r="T82">
        <v>70</v>
      </c>
      <c r="U82" s="114">
        <f t="shared" si="9"/>
        <v>225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225</v>
      </c>
      <c r="E83">
        <f>BAWANA!AQ83</f>
        <v>0</v>
      </c>
      <c r="F83">
        <f t="shared" si="11"/>
        <v>712</v>
      </c>
      <c r="G83">
        <f t="shared" si="12"/>
        <v>225</v>
      </c>
      <c r="H83" s="112"/>
      <c r="I83">
        <f>BRPL_EOD!AM83+BRPL_EOD!AN83</f>
        <v>100</v>
      </c>
      <c r="J83">
        <f>BYPL_EOD!AM83+BYPL_EOD!AN83</f>
        <v>55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225</v>
      </c>
      <c r="O83" s="112">
        <f t="shared" si="8"/>
        <v>0</v>
      </c>
      <c r="P83">
        <v>100</v>
      </c>
      <c r="Q83">
        <v>55</v>
      </c>
      <c r="R83">
        <v>0</v>
      </c>
      <c r="S83">
        <v>0</v>
      </c>
      <c r="T83">
        <v>70</v>
      </c>
      <c r="U83" s="114">
        <f t="shared" si="9"/>
        <v>225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225</v>
      </c>
      <c r="E84">
        <f>BAWANA!AQ84</f>
        <v>0</v>
      </c>
      <c r="F84">
        <f t="shared" si="11"/>
        <v>712</v>
      </c>
      <c r="G84">
        <f t="shared" si="12"/>
        <v>225</v>
      </c>
      <c r="H84" s="112"/>
      <c r="I84">
        <f>BRPL_EOD!AM84+BRPL_EOD!AN84</f>
        <v>100</v>
      </c>
      <c r="J84">
        <f>BYPL_EOD!AM84+BYPL_EOD!AN84</f>
        <v>55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225</v>
      </c>
      <c r="O84" s="112">
        <f t="shared" si="8"/>
        <v>0</v>
      </c>
      <c r="P84">
        <v>100</v>
      </c>
      <c r="Q84">
        <v>55</v>
      </c>
      <c r="R84">
        <v>0</v>
      </c>
      <c r="S84">
        <v>0</v>
      </c>
      <c r="T84">
        <v>70</v>
      </c>
      <c r="U84" s="114">
        <f t="shared" si="9"/>
        <v>225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225</v>
      </c>
      <c r="E85">
        <f>BAWANA!AQ85</f>
        <v>0</v>
      </c>
      <c r="F85">
        <f t="shared" si="11"/>
        <v>712</v>
      </c>
      <c r="G85">
        <f t="shared" si="12"/>
        <v>225</v>
      </c>
      <c r="H85" s="112"/>
      <c r="I85">
        <f>BRPL_EOD!AM85+BRPL_EOD!AN85</f>
        <v>100</v>
      </c>
      <c r="J85">
        <f>BYPL_EOD!AM85+BYPL_EOD!AN85</f>
        <v>55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225</v>
      </c>
      <c r="O85" s="112">
        <f t="shared" si="8"/>
        <v>0</v>
      </c>
      <c r="P85">
        <v>100</v>
      </c>
      <c r="Q85">
        <v>55</v>
      </c>
      <c r="R85">
        <v>0</v>
      </c>
      <c r="S85">
        <v>0</v>
      </c>
      <c r="T85">
        <v>70</v>
      </c>
      <c r="U85" s="114">
        <f t="shared" si="9"/>
        <v>225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225</v>
      </c>
      <c r="E86">
        <f>BAWANA!AQ86</f>
        <v>0</v>
      </c>
      <c r="F86">
        <f t="shared" si="11"/>
        <v>712</v>
      </c>
      <c r="G86">
        <f t="shared" si="12"/>
        <v>225</v>
      </c>
      <c r="H86" s="112"/>
      <c r="I86">
        <f>BRPL_EOD!AM86+BRPL_EOD!AN86</f>
        <v>100</v>
      </c>
      <c r="J86">
        <f>BYPL_EOD!AM86+BYPL_EOD!AN86</f>
        <v>55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225</v>
      </c>
      <c r="O86" s="112">
        <f t="shared" si="8"/>
        <v>0</v>
      </c>
      <c r="P86">
        <v>100</v>
      </c>
      <c r="Q86">
        <v>55</v>
      </c>
      <c r="R86">
        <v>0</v>
      </c>
      <c r="S86">
        <v>0</v>
      </c>
      <c r="T86">
        <v>70</v>
      </c>
      <c r="U86" s="114">
        <f t="shared" si="9"/>
        <v>225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225</v>
      </c>
      <c r="E87">
        <f>BAWANA!AQ87</f>
        <v>0</v>
      </c>
      <c r="F87">
        <f t="shared" si="11"/>
        <v>712</v>
      </c>
      <c r="G87">
        <f t="shared" si="12"/>
        <v>225</v>
      </c>
      <c r="H87" s="112"/>
      <c r="I87">
        <f>BRPL_EOD!AM87+BRPL_EOD!AN87</f>
        <v>100</v>
      </c>
      <c r="J87">
        <f>BYPL_EOD!AM87+BYPL_EOD!AN87</f>
        <v>55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225</v>
      </c>
      <c r="O87" s="112">
        <f t="shared" si="8"/>
        <v>0</v>
      </c>
      <c r="P87">
        <v>100</v>
      </c>
      <c r="Q87">
        <v>55</v>
      </c>
      <c r="R87">
        <v>0</v>
      </c>
      <c r="S87">
        <v>0</v>
      </c>
      <c r="T87">
        <v>70</v>
      </c>
      <c r="U87" s="114">
        <f t="shared" si="9"/>
        <v>225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225</v>
      </c>
      <c r="E88">
        <f>BAWANA!AQ88</f>
        <v>0</v>
      </c>
      <c r="F88">
        <f t="shared" si="11"/>
        <v>712</v>
      </c>
      <c r="G88">
        <f t="shared" si="12"/>
        <v>225</v>
      </c>
      <c r="H88" s="112"/>
      <c r="I88">
        <f>BRPL_EOD!AM88+BRPL_EOD!AN88</f>
        <v>100</v>
      </c>
      <c r="J88">
        <f>BYPL_EOD!AM88+BYPL_EOD!AN88</f>
        <v>55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225</v>
      </c>
      <c r="O88" s="112">
        <f t="shared" si="8"/>
        <v>0</v>
      </c>
      <c r="P88">
        <v>100</v>
      </c>
      <c r="Q88">
        <v>55</v>
      </c>
      <c r="R88">
        <v>0</v>
      </c>
      <c r="S88">
        <v>0</v>
      </c>
      <c r="T88">
        <v>70</v>
      </c>
      <c r="U88" s="114">
        <f t="shared" si="9"/>
        <v>225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325</v>
      </c>
      <c r="E89">
        <f>BAWANA!AQ89</f>
        <v>0</v>
      </c>
      <c r="F89">
        <f t="shared" si="11"/>
        <v>712</v>
      </c>
      <c r="G89">
        <f t="shared" si="12"/>
        <v>325</v>
      </c>
      <c r="H89" s="112"/>
      <c r="I89">
        <f>BRPL_EOD!AM89+BRPL_EOD!AN89</f>
        <v>200</v>
      </c>
      <c r="J89">
        <f>BYPL_EOD!AM89+BYPL_EOD!AN89</f>
        <v>55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325</v>
      </c>
      <c r="O89" s="112">
        <f t="shared" si="8"/>
        <v>0</v>
      </c>
      <c r="P89">
        <v>200</v>
      </c>
      <c r="Q89">
        <v>55</v>
      </c>
      <c r="R89">
        <v>0</v>
      </c>
      <c r="S89">
        <v>0</v>
      </c>
      <c r="T89">
        <v>70</v>
      </c>
      <c r="U89" s="114">
        <f t="shared" si="9"/>
        <v>325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325</v>
      </c>
      <c r="E90">
        <f>BAWANA!AQ90</f>
        <v>0</v>
      </c>
      <c r="F90">
        <f t="shared" si="11"/>
        <v>712</v>
      </c>
      <c r="G90">
        <f t="shared" si="12"/>
        <v>325</v>
      </c>
      <c r="H90" s="112"/>
      <c r="I90">
        <f>BRPL_EOD!AM90+BRPL_EOD!AN90</f>
        <v>200</v>
      </c>
      <c r="J90">
        <f>BYPL_EOD!AM90+BYPL_EOD!AN90</f>
        <v>55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325</v>
      </c>
      <c r="O90" s="112">
        <f t="shared" si="8"/>
        <v>0</v>
      </c>
      <c r="P90">
        <v>200</v>
      </c>
      <c r="Q90">
        <v>55</v>
      </c>
      <c r="R90">
        <v>0</v>
      </c>
      <c r="S90">
        <v>0</v>
      </c>
      <c r="T90">
        <v>70</v>
      </c>
      <c r="U90" s="114">
        <f t="shared" si="9"/>
        <v>325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375</v>
      </c>
      <c r="E91">
        <f>BAWANA!AQ91</f>
        <v>0</v>
      </c>
      <c r="F91">
        <f t="shared" si="11"/>
        <v>712</v>
      </c>
      <c r="G91">
        <f t="shared" si="12"/>
        <v>375</v>
      </c>
      <c r="H91" s="112"/>
      <c r="I91">
        <f>BRPL_EOD!AM91+BRPL_EOD!AN91</f>
        <v>250</v>
      </c>
      <c r="J91">
        <f>BYPL_EOD!AM91+BYPL_EOD!AN91</f>
        <v>55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375</v>
      </c>
      <c r="O91" s="112">
        <f t="shared" si="8"/>
        <v>0</v>
      </c>
      <c r="P91">
        <v>250</v>
      </c>
      <c r="Q91">
        <v>55</v>
      </c>
      <c r="R91">
        <v>0</v>
      </c>
      <c r="S91">
        <v>0</v>
      </c>
      <c r="T91">
        <v>70</v>
      </c>
      <c r="U91" s="114">
        <f t="shared" si="9"/>
        <v>375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375</v>
      </c>
      <c r="E92">
        <f>BAWANA!AQ92</f>
        <v>0</v>
      </c>
      <c r="F92">
        <f t="shared" si="11"/>
        <v>712</v>
      </c>
      <c r="G92">
        <f t="shared" si="12"/>
        <v>375</v>
      </c>
      <c r="H92" s="112"/>
      <c r="I92">
        <f>BRPL_EOD!AM92+BRPL_EOD!AN92</f>
        <v>250</v>
      </c>
      <c r="J92">
        <f>BYPL_EOD!AM92+BYPL_EOD!AN92</f>
        <v>55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375</v>
      </c>
      <c r="O92" s="112">
        <f t="shared" si="8"/>
        <v>0</v>
      </c>
      <c r="P92">
        <v>250</v>
      </c>
      <c r="Q92">
        <v>55</v>
      </c>
      <c r="R92">
        <v>0</v>
      </c>
      <c r="S92">
        <v>0</v>
      </c>
      <c r="T92">
        <v>70</v>
      </c>
      <c r="U92" s="114">
        <f t="shared" si="9"/>
        <v>375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570</v>
      </c>
      <c r="C93">
        <f>BAWANA!G93</f>
        <v>0</v>
      </c>
      <c r="D93">
        <f>BAWANA!AP93</f>
        <v>396.416</v>
      </c>
      <c r="E93">
        <f>BAWANA!AQ93</f>
        <v>0</v>
      </c>
      <c r="F93">
        <f t="shared" si="11"/>
        <v>456</v>
      </c>
      <c r="G93">
        <f t="shared" si="12"/>
        <v>396.416</v>
      </c>
      <c r="H93" s="112"/>
      <c r="I93">
        <f>BRPL_EOD!AM93+BRPL_EOD!AN93</f>
        <v>177.43</v>
      </c>
      <c r="J93">
        <f>BYPL_EOD!AM93+BYPL_EOD!AN93</f>
        <v>95</v>
      </c>
      <c r="K93">
        <f>MES_EOD!AM93+MES_EOD!AN93</f>
        <v>0</v>
      </c>
      <c r="L93">
        <f>NDMC_EOD!AM93+NDMC_EOD!AN93</f>
        <v>0</v>
      </c>
      <c r="M93">
        <f>TPDDL_EOD!AM93+TPDDL_EOD!AN93</f>
        <v>123.99</v>
      </c>
      <c r="N93">
        <f t="shared" si="7"/>
        <v>396.42</v>
      </c>
      <c r="O93" s="112">
        <f t="shared" si="8"/>
        <v>-4.0000000000190994E-3</v>
      </c>
      <c r="P93">
        <v>177.42820967660563</v>
      </c>
      <c r="Q93">
        <v>94.9990414207154</v>
      </c>
      <c r="R93">
        <v>0</v>
      </c>
      <c r="S93">
        <v>0</v>
      </c>
      <c r="T93">
        <v>123.98874890267896</v>
      </c>
      <c r="U93" s="114">
        <f t="shared" si="9"/>
        <v>396.41599999999994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570</v>
      </c>
      <c r="C94">
        <f>BAWANA!G94</f>
        <v>0</v>
      </c>
      <c r="D94">
        <f>BAWANA!AP94</f>
        <v>404.01600000000002</v>
      </c>
      <c r="E94">
        <f>BAWANA!AQ94</f>
        <v>0</v>
      </c>
      <c r="F94">
        <f t="shared" si="11"/>
        <v>456</v>
      </c>
      <c r="G94">
        <f t="shared" si="12"/>
        <v>404.01600000000002</v>
      </c>
      <c r="H94" s="112"/>
      <c r="I94">
        <f>BRPL_EOD!AM94+BRPL_EOD!AN94</f>
        <v>177.43</v>
      </c>
      <c r="J94">
        <f>BYPL_EOD!AM94+BYPL_EOD!AN94</f>
        <v>102.6</v>
      </c>
      <c r="K94">
        <f>MES_EOD!AM94+MES_EOD!AN94</f>
        <v>0</v>
      </c>
      <c r="L94">
        <f>NDMC_EOD!AM94+NDMC_EOD!AN94</f>
        <v>0</v>
      </c>
      <c r="M94">
        <f>TPDDL_EOD!AM94+TPDDL_EOD!AN94</f>
        <v>123.99</v>
      </c>
      <c r="N94">
        <f t="shared" si="7"/>
        <v>404.02</v>
      </c>
      <c r="O94" s="112">
        <f t="shared" si="8"/>
        <v>-3.999999999962256E-3</v>
      </c>
      <c r="P94">
        <v>177.42824335428941</v>
      </c>
      <c r="Q94">
        <v>102.59898420870255</v>
      </c>
      <c r="R94">
        <v>0</v>
      </c>
      <c r="S94">
        <v>0</v>
      </c>
      <c r="T94">
        <v>123.98877243700808</v>
      </c>
      <c r="U94" s="114">
        <f t="shared" si="9"/>
        <v>404.01600000000002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570</v>
      </c>
      <c r="C95">
        <f>BAWANA!G95</f>
        <v>0</v>
      </c>
      <c r="D95">
        <f>BAWANA!AP95</f>
        <v>474.01600000000002</v>
      </c>
      <c r="E95">
        <f>BAWANA!AQ95</f>
        <v>0</v>
      </c>
      <c r="F95">
        <f t="shared" si="11"/>
        <v>456</v>
      </c>
      <c r="G95">
        <f t="shared" si="12"/>
        <v>474.01600000000002</v>
      </c>
      <c r="H95" s="112"/>
      <c r="I95">
        <f>BRPL_EOD!AM95+BRPL_EOD!AN95</f>
        <v>247.43</v>
      </c>
      <c r="J95">
        <f>BYPL_EOD!AM95+BYPL_EOD!AN95</f>
        <v>102.6</v>
      </c>
      <c r="K95">
        <f>MES_EOD!AM95+MES_EOD!AN95</f>
        <v>0</v>
      </c>
      <c r="L95">
        <f>NDMC_EOD!AM95+NDMC_EOD!AN95</f>
        <v>0</v>
      </c>
      <c r="M95">
        <f>TPDDL_EOD!AM95+TPDDL_EOD!AN95</f>
        <v>123.99</v>
      </c>
      <c r="N95">
        <f t="shared" si="7"/>
        <v>474.02</v>
      </c>
      <c r="O95" s="112">
        <f t="shared" si="8"/>
        <v>-3.999999999962256E-3</v>
      </c>
      <c r="P95">
        <v>247.42791207122065</v>
      </c>
      <c r="Q95">
        <v>102.59913421374625</v>
      </c>
      <c r="R95">
        <v>0</v>
      </c>
      <c r="S95">
        <v>0</v>
      </c>
      <c r="T95">
        <v>123.98895371503312</v>
      </c>
      <c r="U95" s="114">
        <f t="shared" si="9"/>
        <v>474.01600000000002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570</v>
      </c>
      <c r="C96">
        <f>BAWANA!G96</f>
        <v>0</v>
      </c>
      <c r="D96">
        <f>BAWANA!AP96</f>
        <v>474.01600000000002</v>
      </c>
      <c r="E96">
        <f>BAWANA!AQ96</f>
        <v>0</v>
      </c>
      <c r="F96">
        <f t="shared" si="11"/>
        <v>456</v>
      </c>
      <c r="G96">
        <f t="shared" si="12"/>
        <v>474.01600000000002</v>
      </c>
      <c r="H96" s="112"/>
      <c r="I96">
        <f>BRPL_EOD!AM96+BRPL_EOD!AN96</f>
        <v>247.43</v>
      </c>
      <c r="J96">
        <f>BYPL_EOD!AM96+BYPL_EOD!AN96</f>
        <v>102.6</v>
      </c>
      <c r="K96">
        <f>MES_EOD!AM96+MES_EOD!AN96</f>
        <v>0</v>
      </c>
      <c r="L96">
        <f>NDMC_EOD!AM96+NDMC_EOD!AN96</f>
        <v>0</v>
      </c>
      <c r="M96">
        <f>TPDDL_EOD!AM96+TPDDL_EOD!AN96</f>
        <v>123.99</v>
      </c>
      <c r="N96">
        <f t="shared" si="7"/>
        <v>474.02</v>
      </c>
      <c r="O96" s="112">
        <f t="shared" si="8"/>
        <v>-3.999999999962256E-3</v>
      </c>
      <c r="P96">
        <v>247.42791207122065</v>
      </c>
      <c r="Q96">
        <v>102.59913421374625</v>
      </c>
      <c r="R96">
        <v>0</v>
      </c>
      <c r="S96">
        <v>0</v>
      </c>
      <c r="T96">
        <v>123.98895371503312</v>
      </c>
      <c r="U96" s="114">
        <f t="shared" si="9"/>
        <v>474.01600000000002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570</v>
      </c>
      <c r="C97">
        <f>BAWANA!G97</f>
        <v>0</v>
      </c>
      <c r="D97">
        <f>BAWANA!AP97</f>
        <v>474.01600000000002</v>
      </c>
      <c r="E97">
        <f>BAWANA!AQ97</f>
        <v>0</v>
      </c>
      <c r="F97">
        <f t="shared" si="11"/>
        <v>456</v>
      </c>
      <c r="G97">
        <f t="shared" si="12"/>
        <v>474.01600000000002</v>
      </c>
      <c r="H97" s="112"/>
      <c r="I97">
        <f>BRPL_EOD!AM97+BRPL_EOD!AN97</f>
        <v>247.43</v>
      </c>
      <c r="J97">
        <f>BYPL_EOD!AM97+BYPL_EOD!AN97</f>
        <v>102.6</v>
      </c>
      <c r="K97">
        <f>MES_EOD!AM97+MES_EOD!AN97</f>
        <v>0</v>
      </c>
      <c r="L97">
        <f>NDMC_EOD!AM97+NDMC_EOD!AN97</f>
        <v>0</v>
      </c>
      <c r="M97">
        <f>TPDDL_EOD!AM97+TPDDL_EOD!AN97</f>
        <v>123.99</v>
      </c>
      <c r="N97">
        <f t="shared" si="7"/>
        <v>474.02</v>
      </c>
      <c r="O97" s="112">
        <f t="shared" si="8"/>
        <v>-3.999999999962256E-3</v>
      </c>
      <c r="P97">
        <v>247.42791207122065</v>
      </c>
      <c r="Q97">
        <v>102.59913421374625</v>
      </c>
      <c r="R97">
        <v>0</v>
      </c>
      <c r="S97">
        <v>0</v>
      </c>
      <c r="T97">
        <v>123.98895371503312</v>
      </c>
      <c r="U97" s="114">
        <f t="shared" si="9"/>
        <v>474.01600000000002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570</v>
      </c>
      <c r="C98">
        <f>BAWANA!G98</f>
        <v>0</v>
      </c>
      <c r="D98">
        <f>BAWANA!AP98</f>
        <v>474.01600000000002</v>
      </c>
      <c r="E98">
        <f>BAWANA!AQ98</f>
        <v>0</v>
      </c>
      <c r="F98">
        <f t="shared" si="11"/>
        <v>456</v>
      </c>
      <c r="G98">
        <f t="shared" si="12"/>
        <v>474.01600000000002</v>
      </c>
      <c r="H98" s="112"/>
      <c r="I98">
        <f>BRPL_EOD!AM98+BRPL_EOD!AN98</f>
        <v>247.43</v>
      </c>
      <c r="J98">
        <f>BYPL_EOD!AM98+BYPL_EOD!AN98</f>
        <v>102.6</v>
      </c>
      <c r="K98">
        <f>MES_EOD!AM98+MES_EOD!AN98</f>
        <v>0</v>
      </c>
      <c r="L98">
        <f>NDMC_EOD!AM98+NDMC_EOD!AN98</f>
        <v>0</v>
      </c>
      <c r="M98">
        <f>TPDDL_EOD!AM98+TPDDL_EOD!AN98</f>
        <v>123.99</v>
      </c>
      <c r="N98">
        <f t="shared" si="7"/>
        <v>474.02</v>
      </c>
      <c r="O98" s="112">
        <f t="shared" si="8"/>
        <v>-3.999999999962256E-3</v>
      </c>
      <c r="P98">
        <v>247.42791207122065</v>
      </c>
      <c r="Q98">
        <v>102.59913421374625</v>
      </c>
      <c r="R98">
        <v>0</v>
      </c>
      <c r="S98">
        <v>0</v>
      </c>
      <c r="T98">
        <v>123.98895371503312</v>
      </c>
      <c r="U98" s="114">
        <f t="shared" si="9"/>
        <v>474.01600000000002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20.76</v>
      </c>
      <c r="C99" s="114">
        <f t="shared" ref="C99:U99" si="14">SUM(C3:C98)/4000</f>
        <v>0</v>
      </c>
      <c r="D99" s="114">
        <f t="shared" si="14"/>
        <v>4.7658740000000002</v>
      </c>
      <c r="E99" s="114">
        <f t="shared" si="14"/>
        <v>0</v>
      </c>
      <c r="F99" s="114">
        <f t="shared" si="14"/>
        <v>16.608000000000001</v>
      </c>
      <c r="G99" s="114">
        <f t="shared" si="14"/>
        <v>4.7658740000000002</v>
      </c>
      <c r="H99" s="114"/>
      <c r="I99" s="114">
        <f t="shared" si="14"/>
        <v>2.8966675000000004</v>
      </c>
      <c r="J99" s="114">
        <f t="shared" si="14"/>
        <v>0.8250424999999999</v>
      </c>
      <c r="K99" s="114">
        <f t="shared" si="14"/>
        <v>0</v>
      </c>
      <c r="L99" s="114">
        <f t="shared" si="14"/>
        <v>0</v>
      </c>
      <c r="M99" s="114">
        <f t="shared" si="14"/>
        <v>1.0441699999999996</v>
      </c>
      <c r="N99" s="114">
        <f t="shared" si="14"/>
        <v>4.7658800000000001</v>
      </c>
      <c r="O99" s="114">
        <f t="shared" si="14"/>
        <v>-5.9999999999575951E-6</v>
      </c>
      <c r="P99" s="114">
        <f t="shared" si="14"/>
        <v>2.8966645253289434</v>
      </c>
      <c r="Q99" s="114">
        <f t="shared" si="14"/>
        <v>0.82504114062110079</v>
      </c>
      <c r="R99" s="114">
        <f t="shared" si="14"/>
        <v>0</v>
      </c>
      <c r="S99" s="114">
        <f t="shared" si="14"/>
        <v>0</v>
      </c>
      <c r="T99" s="114">
        <f t="shared" si="14"/>
        <v>1.0441683340499548</v>
      </c>
      <c r="U99" s="114">
        <f t="shared" si="14"/>
        <v>4.7658740000000002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0</v>
      </c>
      <c r="H3">
        <v>0</v>
      </c>
      <c r="I3">
        <v>0</v>
      </c>
      <c r="J3">
        <v>101.83844999999999</v>
      </c>
      <c r="K3">
        <v>688.71594700000003</v>
      </c>
      <c r="L3">
        <v>450.54379899999998</v>
      </c>
      <c r="M3">
        <v>96.955943000000005</v>
      </c>
      <c r="N3">
        <v>124.28499600000001</v>
      </c>
      <c r="O3">
        <v>130.480717</v>
      </c>
      <c r="P3">
        <v>149.88894999999999</v>
      </c>
      <c r="Q3">
        <v>18.947398</v>
      </c>
      <c r="R3">
        <v>44.906624999999998</v>
      </c>
      <c r="S3">
        <v>27.638981000000001</v>
      </c>
      <c r="T3">
        <v>3.0945860000000001</v>
      </c>
      <c r="U3">
        <v>413.4375</v>
      </c>
      <c r="V3">
        <v>15.984999999999999</v>
      </c>
      <c r="W3">
        <v>32.170999999999999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48.455778000000002</v>
      </c>
      <c r="AH3">
        <v>179.96245400000001</v>
      </c>
      <c r="AI3">
        <v>53.401145</v>
      </c>
      <c r="AJ3">
        <v>0</v>
      </c>
      <c r="AK3">
        <v>68.830275</v>
      </c>
      <c r="AL3">
        <v>45.317999999999998</v>
      </c>
      <c r="AM3">
        <v>12.685976</v>
      </c>
      <c r="AN3">
        <v>1.2128190000000001</v>
      </c>
      <c r="AO3">
        <v>0</v>
      </c>
      <c r="AP3">
        <v>10.119899999999999</v>
      </c>
      <c r="AQ3">
        <v>41.434280999999999</v>
      </c>
      <c r="AR3">
        <v>33.119999999999997</v>
      </c>
      <c r="AS3">
        <v>37.890518999999998</v>
      </c>
      <c r="AT3">
        <v>20</v>
      </c>
      <c r="AU3">
        <v>0</v>
      </c>
      <c r="AV3">
        <v>0</v>
      </c>
      <c r="AW3">
        <v>80.254056000000006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3382.8173439999996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0</v>
      </c>
      <c r="H4">
        <v>0</v>
      </c>
      <c r="I4">
        <v>0</v>
      </c>
      <c r="J4">
        <v>101.83844999999999</v>
      </c>
      <c r="K4">
        <v>688.71594700000003</v>
      </c>
      <c r="L4">
        <v>450.54379899999998</v>
      </c>
      <c r="M4">
        <v>96.955943000000005</v>
      </c>
      <c r="N4">
        <v>124.28499600000001</v>
      </c>
      <c r="O4">
        <v>130.480717</v>
      </c>
      <c r="P4">
        <v>149.88894999999999</v>
      </c>
      <c r="Q4">
        <v>18.947398</v>
      </c>
      <c r="R4">
        <v>44.906624999999998</v>
      </c>
      <c r="S4">
        <v>27.638981000000001</v>
      </c>
      <c r="T4">
        <v>3.0945860000000001</v>
      </c>
      <c r="U4">
        <v>413.4375</v>
      </c>
      <c r="V4">
        <v>15.984999999999999</v>
      </c>
      <c r="W4">
        <v>32.170999999999999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48.455778000000002</v>
      </c>
      <c r="AH4">
        <v>179.96245400000001</v>
      </c>
      <c r="AI4">
        <v>53.401145</v>
      </c>
      <c r="AJ4">
        <v>0</v>
      </c>
      <c r="AK4">
        <v>68.830275</v>
      </c>
      <c r="AL4">
        <v>45.317999999999998</v>
      </c>
      <c r="AM4">
        <v>12.685976</v>
      </c>
      <c r="AN4">
        <v>1.2128190000000001</v>
      </c>
      <c r="AO4">
        <v>0</v>
      </c>
      <c r="AP4">
        <v>10.119899999999999</v>
      </c>
      <c r="AQ4">
        <v>41.434280999999999</v>
      </c>
      <c r="AR4">
        <v>33.119999999999997</v>
      </c>
      <c r="AS4">
        <v>37.890518999999998</v>
      </c>
      <c r="AT4">
        <v>20</v>
      </c>
      <c r="AU4">
        <v>0</v>
      </c>
      <c r="AV4">
        <v>0</v>
      </c>
      <c r="AW4">
        <v>80.254056000000006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3382.8173439999996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0</v>
      </c>
      <c r="H5">
        <v>0</v>
      </c>
      <c r="I5">
        <v>0</v>
      </c>
      <c r="J5">
        <v>101.83844999999999</v>
      </c>
      <c r="K5">
        <v>688.71594700000003</v>
      </c>
      <c r="L5">
        <v>450.54379899999998</v>
      </c>
      <c r="M5">
        <v>96.955943000000005</v>
      </c>
      <c r="N5">
        <v>124.28499600000001</v>
      </c>
      <c r="O5">
        <v>130.480717</v>
      </c>
      <c r="P5">
        <v>149.88894999999999</v>
      </c>
      <c r="Q5">
        <v>18.947398</v>
      </c>
      <c r="R5">
        <v>44.906624999999998</v>
      </c>
      <c r="S5">
        <v>27.638981000000001</v>
      </c>
      <c r="T5">
        <v>3.0945860000000001</v>
      </c>
      <c r="U5">
        <v>413.4375</v>
      </c>
      <c r="V5">
        <v>15.984999999999999</v>
      </c>
      <c r="W5">
        <v>32.170999999999999</v>
      </c>
      <c r="X5">
        <v>98.868250000000003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48.455778000000002</v>
      </c>
      <c r="AH5">
        <v>179.96245400000001</v>
      </c>
      <c r="AI5">
        <v>53.401145</v>
      </c>
      <c r="AJ5">
        <v>0</v>
      </c>
      <c r="AK5">
        <v>68.830275</v>
      </c>
      <c r="AL5">
        <v>45.317999999999998</v>
      </c>
      <c r="AM5">
        <v>12.685976</v>
      </c>
      <c r="AN5">
        <v>1.2128190000000001</v>
      </c>
      <c r="AO5">
        <v>0</v>
      </c>
      <c r="AP5">
        <v>10.119899999999999</v>
      </c>
      <c r="AQ5">
        <v>41.434280999999999</v>
      </c>
      <c r="AR5">
        <v>33.119999999999997</v>
      </c>
      <c r="AS5">
        <v>37.890518999999998</v>
      </c>
      <c r="AT5">
        <v>20</v>
      </c>
      <c r="AU5">
        <v>0</v>
      </c>
      <c r="AV5">
        <v>0</v>
      </c>
      <c r="AW5">
        <v>80.254056000000006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3382.8173439999996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0</v>
      </c>
      <c r="H6">
        <v>0</v>
      </c>
      <c r="I6">
        <v>0</v>
      </c>
      <c r="J6">
        <v>101.83844999999999</v>
      </c>
      <c r="K6">
        <v>688.71594700000003</v>
      </c>
      <c r="L6">
        <v>450.54379899999998</v>
      </c>
      <c r="M6">
        <v>96.955943000000005</v>
      </c>
      <c r="N6">
        <v>124.28499600000001</v>
      </c>
      <c r="O6">
        <v>130.480717</v>
      </c>
      <c r="P6">
        <v>149.88894999999999</v>
      </c>
      <c r="Q6">
        <v>18.947398</v>
      </c>
      <c r="R6">
        <v>44.906624999999998</v>
      </c>
      <c r="S6">
        <v>27.638981000000001</v>
      </c>
      <c r="T6">
        <v>3.0945860000000001</v>
      </c>
      <c r="U6">
        <v>413.4375</v>
      </c>
      <c r="V6">
        <v>15.984999999999999</v>
      </c>
      <c r="W6">
        <v>32.170999999999999</v>
      </c>
      <c r="X6">
        <v>98.868250000000003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48.455778000000002</v>
      </c>
      <c r="AH6">
        <v>179.96245400000001</v>
      </c>
      <c r="AI6">
        <v>53.401145</v>
      </c>
      <c r="AJ6">
        <v>0</v>
      </c>
      <c r="AK6">
        <v>68.830275</v>
      </c>
      <c r="AL6">
        <v>45.317999999999998</v>
      </c>
      <c r="AM6">
        <v>12.685976</v>
      </c>
      <c r="AN6">
        <v>1.2128190000000001</v>
      </c>
      <c r="AO6">
        <v>0</v>
      </c>
      <c r="AP6">
        <v>5.6364000000000001</v>
      </c>
      <c r="AQ6">
        <v>41.434280999999999</v>
      </c>
      <c r="AR6">
        <v>33.119999999999997</v>
      </c>
      <c r="AS6">
        <v>37.890518999999998</v>
      </c>
      <c r="AT6">
        <v>20</v>
      </c>
      <c r="AU6">
        <v>0</v>
      </c>
      <c r="AV6">
        <v>0</v>
      </c>
      <c r="AW6">
        <v>80.254056000000006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3378.3338439999993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0</v>
      </c>
      <c r="H7">
        <v>0</v>
      </c>
      <c r="I7">
        <v>0</v>
      </c>
      <c r="J7">
        <v>101.83844999999999</v>
      </c>
      <c r="K7">
        <v>688.71594700000003</v>
      </c>
      <c r="L7">
        <v>482.44379900000001</v>
      </c>
      <c r="M7">
        <v>96.955943000000005</v>
      </c>
      <c r="N7">
        <v>124.28499600000001</v>
      </c>
      <c r="O7">
        <v>130.480717</v>
      </c>
      <c r="P7">
        <v>147.271693</v>
      </c>
      <c r="Q7">
        <v>18.947398</v>
      </c>
      <c r="R7">
        <v>44.906624999999998</v>
      </c>
      <c r="S7">
        <v>27.638981000000001</v>
      </c>
      <c r="T7">
        <v>3.0945860000000001</v>
      </c>
      <c r="U7">
        <v>413.4375</v>
      </c>
      <c r="V7">
        <v>15.984999999999999</v>
      </c>
      <c r="W7">
        <v>32.170999999999999</v>
      </c>
      <c r="X7">
        <v>98.868250000000003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48.455778000000002</v>
      </c>
      <c r="AH7">
        <v>179.96245400000001</v>
      </c>
      <c r="AI7">
        <v>53.401145</v>
      </c>
      <c r="AJ7">
        <v>0</v>
      </c>
      <c r="AK7">
        <v>68.830275</v>
      </c>
      <c r="AL7">
        <v>45.317999999999998</v>
      </c>
      <c r="AM7">
        <v>12.685976</v>
      </c>
      <c r="AN7">
        <v>1.2128190000000001</v>
      </c>
      <c r="AO7">
        <v>0</v>
      </c>
      <c r="AP7">
        <v>5.6364000000000001</v>
      </c>
      <c r="AQ7">
        <v>41.434280999999999</v>
      </c>
      <c r="AR7">
        <v>33.119999999999997</v>
      </c>
      <c r="AS7">
        <v>37.890518999999998</v>
      </c>
      <c r="AT7">
        <v>20</v>
      </c>
      <c r="AU7">
        <v>0</v>
      </c>
      <c r="AV7">
        <v>0</v>
      </c>
      <c r="AW7">
        <v>81.591623999999996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3408.954154999999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0</v>
      </c>
      <c r="H8">
        <v>0</v>
      </c>
      <c r="I8">
        <v>0</v>
      </c>
      <c r="J8">
        <v>104.554142</v>
      </c>
      <c r="K8">
        <v>688.71594700000003</v>
      </c>
      <c r="L8">
        <v>482.44379900000001</v>
      </c>
      <c r="M8">
        <v>96.955943000000005</v>
      </c>
      <c r="N8">
        <v>124.28499600000001</v>
      </c>
      <c r="O8">
        <v>130.480717</v>
      </c>
      <c r="P8">
        <v>144.85576399999999</v>
      </c>
      <c r="Q8">
        <v>18.947398</v>
      </c>
      <c r="R8">
        <v>44.906624999999998</v>
      </c>
      <c r="S8">
        <v>27.638981000000001</v>
      </c>
      <c r="T8">
        <v>3.0945860000000001</v>
      </c>
      <c r="U8">
        <v>413.4375</v>
      </c>
      <c r="V8">
        <v>15.984999999999999</v>
      </c>
      <c r="W8">
        <v>32.170999999999999</v>
      </c>
      <c r="X8">
        <v>98.868250000000003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48.455778000000002</v>
      </c>
      <c r="AH8">
        <v>179.96245400000001</v>
      </c>
      <c r="AI8">
        <v>53.401145</v>
      </c>
      <c r="AJ8">
        <v>0</v>
      </c>
      <c r="AK8">
        <v>68.830275</v>
      </c>
      <c r="AL8">
        <v>45.317999999999998</v>
      </c>
      <c r="AM8">
        <v>12.685976</v>
      </c>
      <c r="AN8">
        <v>1.2128190000000001</v>
      </c>
      <c r="AO8">
        <v>0</v>
      </c>
      <c r="AP8">
        <v>5.6364000000000001</v>
      </c>
      <c r="AQ8">
        <v>41.434280999999999</v>
      </c>
      <c r="AR8">
        <v>33.119999999999997</v>
      </c>
      <c r="AS8">
        <v>37.890518999999998</v>
      </c>
      <c r="AT8">
        <v>20</v>
      </c>
      <c r="AU8">
        <v>0</v>
      </c>
      <c r="AV8">
        <v>0</v>
      </c>
      <c r="AW8">
        <v>81.591623999999996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3409.253917999999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0</v>
      </c>
      <c r="H9">
        <v>0</v>
      </c>
      <c r="I9">
        <v>0</v>
      </c>
      <c r="J9">
        <v>104.554142</v>
      </c>
      <c r="K9">
        <v>688.71594700000003</v>
      </c>
      <c r="L9">
        <v>482.44379900000001</v>
      </c>
      <c r="M9">
        <v>96.955943000000005</v>
      </c>
      <c r="N9">
        <v>124.28499600000001</v>
      </c>
      <c r="O9">
        <v>130.480717</v>
      </c>
      <c r="P9">
        <v>143.24514400000001</v>
      </c>
      <c r="Q9">
        <v>18.947398</v>
      </c>
      <c r="R9">
        <v>44.906624999999998</v>
      </c>
      <c r="S9">
        <v>27.638981000000001</v>
      </c>
      <c r="T9">
        <v>3.0945860000000001</v>
      </c>
      <c r="U9">
        <v>413.4375</v>
      </c>
      <c r="V9">
        <v>15.984999999999999</v>
      </c>
      <c r="W9">
        <v>32.170999999999999</v>
      </c>
      <c r="X9">
        <v>98.868250000000003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48.455778000000002</v>
      </c>
      <c r="AH9">
        <v>179.96245400000001</v>
      </c>
      <c r="AI9">
        <v>38.143675000000002</v>
      </c>
      <c r="AJ9">
        <v>0</v>
      </c>
      <c r="AK9">
        <v>68.830275</v>
      </c>
      <c r="AL9">
        <v>45.317999999999998</v>
      </c>
      <c r="AM9">
        <v>12.685976</v>
      </c>
      <c r="AN9">
        <v>1.2128190000000001</v>
      </c>
      <c r="AO9">
        <v>0</v>
      </c>
      <c r="AP9">
        <v>10.119899999999999</v>
      </c>
      <c r="AQ9">
        <v>41.434280999999999</v>
      </c>
      <c r="AR9">
        <v>33.119999999999997</v>
      </c>
      <c r="AS9">
        <v>37.890518999999998</v>
      </c>
      <c r="AT9">
        <v>20</v>
      </c>
      <c r="AU9">
        <v>0</v>
      </c>
      <c r="AV9">
        <v>0</v>
      </c>
      <c r="AW9">
        <v>81.591623999999996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3396.8693279999998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0</v>
      </c>
      <c r="H10">
        <v>0</v>
      </c>
      <c r="I10">
        <v>0</v>
      </c>
      <c r="J10">
        <v>104.554142</v>
      </c>
      <c r="K10">
        <v>688.71594700000003</v>
      </c>
      <c r="L10">
        <v>482.44379900000001</v>
      </c>
      <c r="M10">
        <v>96.955943000000005</v>
      </c>
      <c r="N10">
        <v>124.28499600000001</v>
      </c>
      <c r="O10">
        <v>130.480717</v>
      </c>
      <c r="P10">
        <v>143.24514400000001</v>
      </c>
      <c r="Q10">
        <v>18.947398</v>
      </c>
      <c r="R10">
        <v>44.906624999999998</v>
      </c>
      <c r="S10">
        <v>27.638981000000001</v>
      </c>
      <c r="T10">
        <v>3.0945860000000001</v>
      </c>
      <c r="U10">
        <v>413.4375</v>
      </c>
      <c r="V10">
        <v>15.984999999999999</v>
      </c>
      <c r="W10">
        <v>32.170999999999999</v>
      </c>
      <c r="X10">
        <v>98.868250000000003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48.455778000000002</v>
      </c>
      <c r="AH10">
        <v>179.96245400000001</v>
      </c>
      <c r="AI10">
        <v>38.143675000000002</v>
      </c>
      <c r="AJ10">
        <v>0</v>
      </c>
      <c r="AK10">
        <v>68.830275</v>
      </c>
      <c r="AL10">
        <v>45.317999999999998</v>
      </c>
      <c r="AM10">
        <v>12.685976</v>
      </c>
      <c r="AN10">
        <v>1.2128190000000001</v>
      </c>
      <c r="AO10">
        <v>0</v>
      </c>
      <c r="AP10">
        <v>10.119899999999999</v>
      </c>
      <c r="AQ10">
        <v>41.434280999999999</v>
      </c>
      <c r="AR10">
        <v>33.119999999999997</v>
      </c>
      <c r="AS10">
        <v>37.890518999999998</v>
      </c>
      <c r="AT10">
        <v>20</v>
      </c>
      <c r="AU10">
        <v>0</v>
      </c>
      <c r="AV10">
        <v>0</v>
      </c>
      <c r="AW10">
        <v>81.591623999999996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3396.8693279999998</v>
      </c>
    </row>
    <row r="11" spans="1:121">
      <c r="A11" t="s">
        <v>53</v>
      </c>
      <c r="B11">
        <v>0</v>
      </c>
      <c r="C11">
        <v>0</v>
      </c>
      <c r="D11">
        <v>48.878287999999998</v>
      </c>
      <c r="E11">
        <v>0</v>
      </c>
      <c r="F11">
        <v>0</v>
      </c>
      <c r="G11">
        <v>0</v>
      </c>
      <c r="H11">
        <v>0</v>
      </c>
      <c r="I11">
        <v>0</v>
      </c>
      <c r="J11">
        <v>104.554142</v>
      </c>
      <c r="K11">
        <v>688.71594700000003</v>
      </c>
      <c r="L11">
        <v>482.44379900000001</v>
      </c>
      <c r="M11">
        <v>96.955943000000005</v>
      </c>
      <c r="N11">
        <v>124.28499600000001</v>
      </c>
      <c r="O11">
        <v>130.480717</v>
      </c>
      <c r="P11">
        <v>143.24514400000001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413.4375</v>
      </c>
      <c r="V11">
        <v>15.984999999999999</v>
      </c>
      <c r="W11">
        <v>32.170999999999999</v>
      </c>
      <c r="X11">
        <v>98.868250000000003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48.455778000000002</v>
      </c>
      <c r="AH11">
        <v>179.96245400000001</v>
      </c>
      <c r="AI11">
        <v>38.143675000000002</v>
      </c>
      <c r="AJ11">
        <v>0</v>
      </c>
      <c r="AK11">
        <v>68.830275</v>
      </c>
      <c r="AL11">
        <v>45.317999999999998</v>
      </c>
      <c r="AM11">
        <v>12.685976</v>
      </c>
      <c r="AN11">
        <v>1.2128190000000001</v>
      </c>
      <c r="AO11">
        <v>0</v>
      </c>
      <c r="AP11">
        <v>10.119899999999999</v>
      </c>
      <c r="AQ11">
        <v>41.434280999999999</v>
      </c>
      <c r="AR11">
        <v>33.119999999999997</v>
      </c>
      <c r="AS11">
        <v>37.890518999999998</v>
      </c>
      <c r="AT11">
        <v>20</v>
      </c>
      <c r="AU11">
        <v>0</v>
      </c>
      <c r="AV11">
        <v>0</v>
      </c>
      <c r="AW11">
        <v>81.591623999999996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3400.5522289999994</v>
      </c>
    </row>
    <row r="12" spans="1:121">
      <c r="A12" t="s">
        <v>54</v>
      </c>
      <c r="B12">
        <v>0</v>
      </c>
      <c r="C12">
        <v>0</v>
      </c>
      <c r="D12">
        <v>48.878287999999998</v>
      </c>
      <c r="E12">
        <v>0</v>
      </c>
      <c r="F12">
        <v>0</v>
      </c>
      <c r="G12">
        <v>0</v>
      </c>
      <c r="H12">
        <v>0</v>
      </c>
      <c r="I12">
        <v>0</v>
      </c>
      <c r="J12">
        <v>104.554142</v>
      </c>
      <c r="K12">
        <v>688.71594700000003</v>
      </c>
      <c r="L12">
        <v>482.44379900000001</v>
      </c>
      <c r="M12">
        <v>96.955943000000005</v>
      </c>
      <c r="N12">
        <v>124.28499600000001</v>
      </c>
      <c r="O12">
        <v>130.480717</v>
      </c>
      <c r="P12">
        <v>143.24514400000001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413.4375</v>
      </c>
      <c r="V12">
        <v>15.984999999999999</v>
      </c>
      <c r="W12">
        <v>32.170999999999999</v>
      </c>
      <c r="X12">
        <v>98.868250000000003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48.455778000000002</v>
      </c>
      <c r="AH12">
        <v>179.96245400000001</v>
      </c>
      <c r="AI12">
        <v>38.143675000000002</v>
      </c>
      <c r="AJ12">
        <v>0</v>
      </c>
      <c r="AK12">
        <v>68.830275</v>
      </c>
      <c r="AL12">
        <v>45.317999999999998</v>
      </c>
      <c r="AM12">
        <v>12.685976</v>
      </c>
      <c r="AN12">
        <v>1.2128190000000001</v>
      </c>
      <c r="AO12">
        <v>0</v>
      </c>
      <c r="AP12">
        <v>6.9173999999999998</v>
      </c>
      <c r="AQ12">
        <v>41.434280999999999</v>
      </c>
      <c r="AR12">
        <v>33.119999999999997</v>
      </c>
      <c r="AS12">
        <v>37.890518999999998</v>
      </c>
      <c r="AT12">
        <v>20</v>
      </c>
      <c r="AU12">
        <v>0</v>
      </c>
      <c r="AV12">
        <v>0</v>
      </c>
      <c r="AW12">
        <v>81.591623999999996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3397.3497289999991</v>
      </c>
    </row>
    <row r="13" spans="1:121">
      <c r="A13" t="s">
        <v>55</v>
      </c>
      <c r="B13">
        <v>0</v>
      </c>
      <c r="C13">
        <v>0</v>
      </c>
      <c r="D13">
        <v>48.878287999999998</v>
      </c>
      <c r="E13">
        <v>0</v>
      </c>
      <c r="F13">
        <v>0</v>
      </c>
      <c r="G13">
        <v>0</v>
      </c>
      <c r="H13">
        <v>0</v>
      </c>
      <c r="I13">
        <v>0</v>
      </c>
      <c r="J13">
        <v>104.554142</v>
      </c>
      <c r="K13">
        <v>688.71594700000003</v>
      </c>
      <c r="L13">
        <v>482.44379900000001</v>
      </c>
      <c r="M13">
        <v>96.955943000000005</v>
      </c>
      <c r="N13">
        <v>124.28499600000001</v>
      </c>
      <c r="O13">
        <v>130.480717</v>
      </c>
      <c r="P13">
        <v>143.24514400000001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413.4375</v>
      </c>
      <c r="V13">
        <v>15.984999999999999</v>
      </c>
      <c r="W13">
        <v>32.170999999999999</v>
      </c>
      <c r="X13">
        <v>98.868250000000003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48.455778000000002</v>
      </c>
      <c r="AH13">
        <v>179.96245400000001</v>
      </c>
      <c r="AI13">
        <v>38.143675000000002</v>
      </c>
      <c r="AJ13">
        <v>0</v>
      </c>
      <c r="AK13">
        <v>68.830275</v>
      </c>
      <c r="AL13">
        <v>45.317999999999998</v>
      </c>
      <c r="AM13">
        <v>12.685976</v>
      </c>
      <c r="AN13">
        <v>1.19116</v>
      </c>
      <c r="AO13">
        <v>0</v>
      </c>
      <c r="AP13">
        <v>5.6364000000000001</v>
      </c>
      <c r="AQ13">
        <v>41.434280999999999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81.591623999999996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3396.0488699999992</v>
      </c>
    </row>
    <row r="14" spans="1:121">
      <c r="A14" t="s">
        <v>56</v>
      </c>
      <c r="B14">
        <v>0</v>
      </c>
      <c r="C14">
        <v>0</v>
      </c>
      <c r="D14">
        <v>48.878287999999998</v>
      </c>
      <c r="E14">
        <v>0</v>
      </c>
      <c r="F14">
        <v>0</v>
      </c>
      <c r="G14">
        <v>0</v>
      </c>
      <c r="H14">
        <v>0</v>
      </c>
      <c r="I14">
        <v>0</v>
      </c>
      <c r="J14">
        <v>104.554142</v>
      </c>
      <c r="K14">
        <v>688.71594700000003</v>
      </c>
      <c r="L14">
        <v>482.44379900000001</v>
      </c>
      <c r="M14">
        <v>96.955943000000005</v>
      </c>
      <c r="N14">
        <v>124.28499600000001</v>
      </c>
      <c r="O14">
        <v>130.480717</v>
      </c>
      <c r="P14">
        <v>143.24514400000001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413.4375</v>
      </c>
      <c r="V14">
        <v>15.984999999999999</v>
      </c>
      <c r="W14">
        <v>32.170999999999999</v>
      </c>
      <c r="X14">
        <v>98.868250000000003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48.455778000000002</v>
      </c>
      <c r="AH14">
        <v>179.96245400000001</v>
      </c>
      <c r="AI14">
        <v>38.143675000000002</v>
      </c>
      <c r="AJ14">
        <v>0</v>
      </c>
      <c r="AK14">
        <v>68.830275</v>
      </c>
      <c r="AL14">
        <v>45.317999999999998</v>
      </c>
      <c r="AM14">
        <v>12.685976</v>
      </c>
      <c r="AN14">
        <v>1.19116</v>
      </c>
      <c r="AO14">
        <v>0</v>
      </c>
      <c r="AP14">
        <v>5.6364000000000001</v>
      </c>
      <c r="AQ14">
        <v>41.434280999999999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81.591623999999996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3396.0488699999992</v>
      </c>
    </row>
    <row r="15" spans="1:121">
      <c r="A15" t="s">
        <v>57</v>
      </c>
      <c r="B15">
        <v>0</v>
      </c>
      <c r="C15">
        <v>0</v>
      </c>
      <c r="D15">
        <v>48.878287999999998</v>
      </c>
      <c r="E15">
        <v>0</v>
      </c>
      <c r="F15">
        <v>0</v>
      </c>
      <c r="G15">
        <v>0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94.455943000000005</v>
      </c>
      <c r="N15">
        <v>121.484996</v>
      </c>
      <c r="O15">
        <v>127.380717</v>
      </c>
      <c r="P15">
        <v>137.945144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413.4375</v>
      </c>
      <c r="V15">
        <v>15.984999999999999</v>
      </c>
      <c r="W15">
        <v>32.170999999999999</v>
      </c>
      <c r="X15">
        <v>98.868250000000003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19.597823000000002</v>
      </c>
      <c r="AG15">
        <v>48.455778000000002</v>
      </c>
      <c r="AH15">
        <v>179.96245400000001</v>
      </c>
      <c r="AI15">
        <v>38.143675000000002</v>
      </c>
      <c r="AJ15">
        <v>0</v>
      </c>
      <c r="AK15">
        <v>68.830275</v>
      </c>
      <c r="AL15">
        <v>44.155999999999999</v>
      </c>
      <c r="AM15">
        <v>12.685976</v>
      </c>
      <c r="AN15">
        <v>1.19116</v>
      </c>
      <c r="AO15">
        <v>0</v>
      </c>
      <c r="AP15">
        <v>5.6364000000000001</v>
      </c>
      <c r="AQ15">
        <v>31.075710999999998</v>
      </c>
      <c r="AR15">
        <v>33.119999999999997</v>
      </c>
      <c r="AS15">
        <v>37.890518999999998</v>
      </c>
      <c r="AT15">
        <v>20</v>
      </c>
      <c r="AU15">
        <v>0</v>
      </c>
      <c r="AV15">
        <v>0</v>
      </c>
      <c r="AW15">
        <v>82.394164000000004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3364.9171949999982</v>
      </c>
    </row>
    <row r="16" spans="1:121">
      <c r="A16" t="s">
        <v>58</v>
      </c>
      <c r="B16">
        <v>0</v>
      </c>
      <c r="C16">
        <v>0</v>
      </c>
      <c r="D16">
        <v>48.878287999999998</v>
      </c>
      <c r="E16">
        <v>0</v>
      </c>
      <c r="F16">
        <v>0</v>
      </c>
      <c r="G16">
        <v>0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94.455943000000005</v>
      </c>
      <c r="N16">
        <v>121.484996</v>
      </c>
      <c r="O16">
        <v>127.380717</v>
      </c>
      <c r="P16">
        <v>137.945144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413.4375</v>
      </c>
      <c r="V16">
        <v>15.984999999999999</v>
      </c>
      <c r="W16">
        <v>32.170999999999999</v>
      </c>
      <c r="X16">
        <v>98.868250000000003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19.597823000000002</v>
      </c>
      <c r="AG16">
        <v>48.455778000000002</v>
      </c>
      <c r="AH16">
        <v>179.96245400000001</v>
      </c>
      <c r="AI16">
        <v>38.143675000000002</v>
      </c>
      <c r="AJ16">
        <v>0</v>
      </c>
      <c r="AK16">
        <v>68.830275</v>
      </c>
      <c r="AL16">
        <v>44.155999999999999</v>
      </c>
      <c r="AM16">
        <v>6.3429880000000001</v>
      </c>
      <c r="AN16">
        <v>1.19116</v>
      </c>
      <c r="AO16">
        <v>0</v>
      </c>
      <c r="AP16">
        <v>5.6364000000000001</v>
      </c>
      <c r="AQ16">
        <v>31.075710999999998</v>
      </c>
      <c r="AR16">
        <v>33.119999999999997</v>
      </c>
      <c r="AS16">
        <v>37.890518999999998</v>
      </c>
      <c r="AT16">
        <v>20</v>
      </c>
      <c r="AU16">
        <v>0</v>
      </c>
      <c r="AV16">
        <v>0</v>
      </c>
      <c r="AW16">
        <v>82.394164000000004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3358.5742069999978</v>
      </c>
    </row>
    <row r="17" spans="1:117">
      <c r="A17" t="s">
        <v>59</v>
      </c>
      <c r="B17">
        <v>0</v>
      </c>
      <c r="C17">
        <v>0</v>
      </c>
      <c r="D17">
        <v>48.878287999999998</v>
      </c>
      <c r="E17">
        <v>0</v>
      </c>
      <c r="F17">
        <v>0</v>
      </c>
      <c r="G17">
        <v>0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94.455943000000005</v>
      </c>
      <c r="N17">
        <v>121.484996</v>
      </c>
      <c r="O17">
        <v>127.380717</v>
      </c>
      <c r="P17">
        <v>137.945144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413.4375</v>
      </c>
      <c r="V17">
        <v>15.984999999999999</v>
      </c>
      <c r="W17">
        <v>32.170999999999999</v>
      </c>
      <c r="X17">
        <v>98.868250000000003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48.455778000000002</v>
      </c>
      <c r="AH17">
        <v>179.96245400000001</v>
      </c>
      <c r="AI17">
        <v>38.143675000000002</v>
      </c>
      <c r="AJ17">
        <v>0</v>
      </c>
      <c r="AK17">
        <v>68.830275</v>
      </c>
      <c r="AL17">
        <v>44.155999999999999</v>
      </c>
      <c r="AM17">
        <v>6.1844130000000002</v>
      </c>
      <c r="AN17">
        <v>1.19116</v>
      </c>
      <c r="AO17">
        <v>0</v>
      </c>
      <c r="AP17">
        <v>6.9173999999999998</v>
      </c>
      <c r="AQ17">
        <v>31.075710999999998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82.394164000000004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3359.6984319999979</v>
      </c>
    </row>
    <row r="18" spans="1:117">
      <c r="A18" t="s">
        <v>60</v>
      </c>
      <c r="B18">
        <v>0</v>
      </c>
      <c r="C18">
        <v>0</v>
      </c>
      <c r="D18">
        <v>48.878287999999998</v>
      </c>
      <c r="E18">
        <v>0</v>
      </c>
      <c r="F18">
        <v>0</v>
      </c>
      <c r="G18">
        <v>0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94.455943000000005</v>
      </c>
      <c r="N18">
        <v>121.484996</v>
      </c>
      <c r="O18">
        <v>127.380717</v>
      </c>
      <c r="P18">
        <v>137.945144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413.4375</v>
      </c>
      <c r="V18">
        <v>15.984999999999999</v>
      </c>
      <c r="W18">
        <v>32.170999999999999</v>
      </c>
      <c r="X18">
        <v>98.868250000000003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48.455778000000002</v>
      </c>
      <c r="AH18">
        <v>179.96245400000001</v>
      </c>
      <c r="AI18">
        <v>38.143675000000002</v>
      </c>
      <c r="AJ18">
        <v>0</v>
      </c>
      <c r="AK18">
        <v>68.830275</v>
      </c>
      <c r="AL18">
        <v>44.155999999999999</v>
      </c>
      <c r="AM18">
        <v>6.1844130000000002</v>
      </c>
      <c r="AN18">
        <v>1.19116</v>
      </c>
      <c r="AO18">
        <v>0</v>
      </c>
      <c r="AP18">
        <v>6.9173999999999998</v>
      </c>
      <c r="AQ18">
        <v>20.717141000000002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82.394164000000004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3349.339861999998</v>
      </c>
    </row>
    <row r="19" spans="1:117">
      <c r="A19" t="s">
        <v>61</v>
      </c>
      <c r="B19">
        <v>0</v>
      </c>
      <c r="C19">
        <v>0</v>
      </c>
      <c r="D19">
        <v>48.878287999999998</v>
      </c>
      <c r="E19">
        <v>0</v>
      </c>
      <c r="F19">
        <v>0</v>
      </c>
      <c r="G19">
        <v>0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94.455943000000005</v>
      </c>
      <c r="N19">
        <v>121.484996</v>
      </c>
      <c r="O19">
        <v>127.380717</v>
      </c>
      <c r="P19">
        <v>137.945144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413.4375</v>
      </c>
      <c r="V19">
        <v>16.68</v>
      </c>
      <c r="W19">
        <v>32.170999999999999</v>
      </c>
      <c r="X19">
        <v>98.868250000000003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48.455778000000002</v>
      </c>
      <c r="AH19">
        <v>179.96245400000001</v>
      </c>
      <c r="AI19">
        <v>22.886205</v>
      </c>
      <c r="AJ19">
        <v>0</v>
      </c>
      <c r="AK19">
        <v>68.830275</v>
      </c>
      <c r="AL19">
        <v>44.155999999999999</v>
      </c>
      <c r="AM19">
        <v>6.1844130000000002</v>
      </c>
      <c r="AN19">
        <v>1.19116</v>
      </c>
      <c r="AO19">
        <v>0</v>
      </c>
      <c r="AP19">
        <v>6.9173999999999998</v>
      </c>
      <c r="AQ19">
        <v>0</v>
      </c>
      <c r="AR19">
        <v>33.119999999999997</v>
      </c>
      <c r="AS19">
        <v>37.890518999999998</v>
      </c>
      <c r="AT19">
        <v>20</v>
      </c>
      <c r="AU19">
        <v>0</v>
      </c>
      <c r="AV19">
        <v>0</v>
      </c>
      <c r="AW19">
        <v>82.394164000000004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3314.0584509999976</v>
      </c>
    </row>
    <row r="20" spans="1:117">
      <c r="A20" t="s">
        <v>62</v>
      </c>
      <c r="B20">
        <v>0</v>
      </c>
      <c r="C20">
        <v>0</v>
      </c>
      <c r="D20">
        <v>48.878287999999998</v>
      </c>
      <c r="E20">
        <v>0</v>
      </c>
      <c r="F20">
        <v>0</v>
      </c>
      <c r="G20">
        <v>0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94.455943000000005</v>
      </c>
      <c r="N20">
        <v>121.484996</v>
      </c>
      <c r="O20">
        <v>127.380717</v>
      </c>
      <c r="P20">
        <v>137.945144</v>
      </c>
      <c r="Q20">
        <v>22.630299000000001</v>
      </c>
      <c r="R20">
        <v>43.606625000000001</v>
      </c>
      <c r="S20">
        <v>27.638981000000001</v>
      </c>
      <c r="T20">
        <v>3.0945860000000001</v>
      </c>
      <c r="U20">
        <v>413.4375</v>
      </c>
      <c r="V20">
        <v>16.68</v>
      </c>
      <c r="W20">
        <v>32.170999999999999</v>
      </c>
      <c r="X20">
        <v>98.868250000000003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48.455778000000002</v>
      </c>
      <c r="AH20">
        <v>179.96245400000001</v>
      </c>
      <c r="AI20">
        <v>22.886205</v>
      </c>
      <c r="AJ20">
        <v>0</v>
      </c>
      <c r="AK20">
        <v>68.830275</v>
      </c>
      <c r="AL20">
        <v>44.155999999999999</v>
      </c>
      <c r="AM20">
        <v>6.1844130000000002</v>
      </c>
      <c r="AN20">
        <v>1.19116</v>
      </c>
      <c r="AO20">
        <v>0</v>
      </c>
      <c r="AP20">
        <v>6.9173999999999998</v>
      </c>
      <c r="AQ20">
        <v>0</v>
      </c>
      <c r="AR20">
        <v>33.119999999999997</v>
      </c>
      <c r="AS20">
        <v>37.890518999999998</v>
      </c>
      <c r="AT20">
        <v>20</v>
      </c>
      <c r="AU20">
        <v>0</v>
      </c>
      <c r="AV20">
        <v>0</v>
      </c>
      <c r="AW20">
        <v>82.394164000000004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3312.7584509999974</v>
      </c>
    </row>
    <row r="21" spans="1:117">
      <c r="A21" t="s">
        <v>63</v>
      </c>
      <c r="B21">
        <v>0</v>
      </c>
      <c r="C21">
        <v>0</v>
      </c>
      <c r="D21">
        <v>48.878287999999998</v>
      </c>
      <c r="E21">
        <v>0</v>
      </c>
      <c r="F21">
        <v>0</v>
      </c>
      <c r="G21">
        <v>0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94.455943000000005</v>
      </c>
      <c r="N21">
        <v>121.484996</v>
      </c>
      <c r="O21">
        <v>127.380717</v>
      </c>
      <c r="P21">
        <v>137.945144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413.4375</v>
      </c>
      <c r="V21">
        <v>16.68</v>
      </c>
      <c r="W21">
        <v>32.170999999999999</v>
      </c>
      <c r="X21">
        <v>98.868250000000003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19.597823000000002</v>
      </c>
      <c r="AG21">
        <v>48.455778000000002</v>
      </c>
      <c r="AH21">
        <v>179.96245400000001</v>
      </c>
      <c r="AI21">
        <v>22.886205</v>
      </c>
      <c r="AJ21">
        <v>0</v>
      </c>
      <c r="AK21">
        <v>68.830275</v>
      </c>
      <c r="AL21">
        <v>44.155999999999999</v>
      </c>
      <c r="AM21">
        <v>6.1844130000000002</v>
      </c>
      <c r="AN21">
        <v>1.19116</v>
      </c>
      <c r="AO21">
        <v>0</v>
      </c>
      <c r="AP21">
        <v>6.9173999999999998</v>
      </c>
      <c r="AQ21">
        <v>0</v>
      </c>
      <c r="AR21">
        <v>33.119999999999997</v>
      </c>
      <c r="AS21">
        <v>37.890518999999998</v>
      </c>
      <c r="AT21">
        <v>20</v>
      </c>
      <c r="AU21">
        <v>0</v>
      </c>
      <c r="AV21">
        <v>0</v>
      </c>
      <c r="AW21">
        <v>82.394164000000004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3314.0584509999976</v>
      </c>
    </row>
    <row r="22" spans="1:117">
      <c r="A22" t="s">
        <v>64</v>
      </c>
      <c r="B22">
        <v>0</v>
      </c>
      <c r="C22">
        <v>0</v>
      </c>
      <c r="D22">
        <v>48.878287999999998</v>
      </c>
      <c r="E22">
        <v>0</v>
      </c>
      <c r="F22">
        <v>0</v>
      </c>
      <c r="G22">
        <v>0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94.455943000000005</v>
      </c>
      <c r="N22">
        <v>121.484996</v>
      </c>
      <c r="O22">
        <v>127.380717</v>
      </c>
      <c r="P22">
        <v>137.945144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413.4375</v>
      </c>
      <c r="V22">
        <v>16.68</v>
      </c>
      <c r="W22">
        <v>32.170999999999999</v>
      </c>
      <c r="X22">
        <v>98.868250000000003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19.597823000000002</v>
      </c>
      <c r="AG22">
        <v>48.455778000000002</v>
      </c>
      <c r="AH22">
        <v>179.96245400000001</v>
      </c>
      <c r="AI22">
        <v>22.886205</v>
      </c>
      <c r="AJ22">
        <v>0</v>
      </c>
      <c r="AK22">
        <v>68.830275</v>
      </c>
      <c r="AL22">
        <v>44.155999999999999</v>
      </c>
      <c r="AM22">
        <v>6.1844130000000002</v>
      </c>
      <c r="AN22">
        <v>1.19116</v>
      </c>
      <c r="AO22">
        <v>0</v>
      </c>
      <c r="AP22">
        <v>6.9173999999999998</v>
      </c>
      <c r="AQ22">
        <v>0</v>
      </c>
      <c r="AR22">
        <v>33.119999999999997</v>
      </c>
      <c r="AS22">
        <v>37.890518999999998</v>
      </c>
      <c r="AT22">
        <v>20</v>
      </c>
      <c r="AU22">
        <v>0</v>
      </c>
      <c r="AV22">
        <v>0</v>
      </c>
      <c r="AW22">
        <v>82.394164000000004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3314.0584509999976</v>
      </c>
    </row>
    <row r="23" spans="1:117">
      <c r="A23" t="s">
        <v>65</v>
      </c>
      <c r="B23">
        <v>0</v>
      </c>
      <c r="C23">
        <v>0</v>
      </c>
      <c r="D23">
        <v>48.878287999999998</v>
      </c>
      <c r="E23">
        <v>0</v>
      </c>
      <c r="F23">
        <v>0</v>
      </c>
      <c r="G23">
        <v>0</v>
      </c>
      <c r="H23">
        <v>0</v>
      </c>
      <c r="I23">
        <v>0</v>
      </c>
      <c r="J23">
        <v>105.91198799999999</v>
      </c>
      <c r="K23">
        <v>688.71594700000003</v>
      </c>
      <c r="L23">
        <v>482.44379900000001</v>
      </c>
      <c r="M23">
        <v>94.455943000000005</v>
      </c>
      <c r="N23">
        <v>121.484996</v>
      </c>
      <c r="O23">
        <v>127.380717</v>
      </c>
      <c r="P23">
        <v>137.945144</v>
      </c>
      <c r="Q23">
        <v>22.630299000000001</v>
      </c>
      <c r="R23">
        <v>43.606625000000001</v>
      </c>
      <c r="S23">
        <v>27.038981</v>
      </c>
      <c r="T23">
        <v>1.6945859999999999</v>
      </c>
      <c r="U23">
        <v>413.4375</v>
      </c>
      <c r="V23">
        <v>16.68</v>
      </c>
      <c r="W23">
        <v>32.170999999999999</v>
      </c>
      <c r="X23">
        <v>98.868250000000003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19.597823000000002</v>
      </c>
      <c r="AG23">
        <v>48.455778000000002</v>
      </c>
      <c r="AH23">
        <v>179.96245400000001</v>
      </c>
      <c r="AI23">
        <v>22.886205</v>
      </c>
      <c r="AJ23">
        <v>0</v>
      </c>
      <c r="AK23">
        <v>68.830275</v>
      </c>
      <c r="AL23">
        <v>44.155999999999999</v>
      </c>
      <c r="AM23">
        <v>6.1844130000000002</v>
      </c>
      <c r="AN23">
        <v>1.19116</v>
      </c>
      <c r="AO23">
        <v>0</v>
      </c>
      <c r="AP23">
        <v>5.6364000000000001</v>
      </c>
      <c r="AQ23">
        <v>0</v>
      </c>
      <c r="AR23">
        <v>33.119999999999997</v>
      </c>
      <c r="AS23">
        <v>37.890518999999998</v>
      </c>
      <c r="AT23">
        <v>20</v>
      </c>
      <c r="AU23">
        <v>0</v>
      </c>
      <c r="AV23">
        <v>0</v>
      </c>
      <c r="AW23">
        <v>82.394164000000004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3309.4774509999975</v>
      </c>
    </row>
    <row r="24" spans="1:117">
      <c r="A24" t="s">
        <v>66</v>
      </c>
      <c r="B24">
        <v>0</v>
      </c>
      <c r="C24">
        <v>0</v>
      </c>
      <c r="D24">
        <v>48.878287999999998</v>
      </c>
      <c r="E24">
        <v>0</v>
      </c>
      <c r="F24">
        <v>0</v>
      </c>
      <c r="G24">
        <v>0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94.455943000000005</v>
      </c>
      <c r="N24">
        <v>121.484996</v>
      </c>
      <c r="O24">
        <v>127.380717</v>
      </c>
      <c r="P24">
        <v>137.945144</v>
      </c>
      <c r="Q24">
        <v>22.630299000000001</v>
      </c>
      <c r="R24">
        <v>43.606625000000001</v>
      </c>
      <c r="S24">
        <v>27.038981</v>
      </c>
      <c r="T24">
        <v>1.6945859999999999</v>
      </c>
      <c r="U24">
        <v>413.4375</v>
      </c>
      <c r="V24">
        <v>16.68</v>
      </c>
      <c r="W24">
        <v>32.170999999999999</v>
      </c>
      <c r="X24">
        <v>98.868250000000003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19.597823000000002</v>
      </c>
      <c r="AG24">
        <v>48.455778000000002</v>
      </c>
      <c r="AH24">
        <v>179.96245400000001</v>
      </c>
      <c r="AI24">
        <v>22.886205</v>
      </c>
      <c r="AJ24">
        <v>0</v>
      </c>
      <c r="AK24">
        <v>68.830275</v>
      </c>
      <c r="AL24">
        <v>44.155999999999999</v>
      </c>
      <c r="AM24">
        <v>6.1844130000000002</v>
      </c>
      <c r="AN24">
        <v>1.19116</v>
      </c>
      <c r="AO24">
        <v>0</v>
      </c>
      <c r="AP24">
        <v>5.6364000000000001</v>
      </c>
      <c r="AQ24">
        <v>0</v>
      </c>
      <c r="AR24">
        <v>33.119999999999997</v>
      </c>
      <c r="AS24">
        <v>37.890518999999998</v>
      </c>
      <c r="AT24">
        <v>20</v>
      </c>
      <c r="AU24">
        <v>0</v>
      </c>
      <c r="AV24">
        <v>0</v>
      </c>
      <c r="AW24">
        <v>82.394164000000004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3309.4774509999975</v>
      </c>
    </row>
    <row r="25" spans="1:117">
      <c r="A25" t="s">
        <v>67</v>
      </c>
      <c r="B25">
        <v>0</v>
      </c>
      <c r="C25">
        <v>0</v>
      </c>
      <c r="D25">
        <v>48.878287999999998</v>
      </c>
      <c r="E25">
        <v>0</v>
      </c>
      <c r="F25">
        <v>0</v>
      </c>
      <c r="G25">
        <v>0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94.455943000000005</v>
      </c>
      <c r="N25">
        <v>121.484996</v>
      </c>
      <c r="O25">
        <v>127.380717</v>
      </c>
      <c r="P25">
        <v>137.945144</v>
      </c>
      <c r="Q25">
        <v>22.630299000000001</v>
      </c>
      <c r="R25">
        <v>43.606625000000001</v>
      </c>
      <c r="S25">
        <v>27.638981000000001</v>
      </c>
      <c r="T25">
        <v>1.6945859999999999</v>
      </c>
      <c r="U25">
        <v>413.4375</v>
      </c>
      <c r="V25">
        <v>16.68</v>
      </c>
      <c r="W25">
        <v>32.170999999999999</v>
      </c>
      <c r="X25">
        <v>98.868250000000003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19.597823000000002</v>
      </c>
      <c r="AG25">
        <v>48.455778000000002</v>
      </c>
      <c r="AH25">
        <v>179.96245400000001</v>
      </c>
      <c r="AI25">
        <v>7.6287349999999998</v>
      </c>
      <c r="AJ25">
        <v>0</v>
      </c>
      <c r="AK25">
        <v>68.830275</v>
      </c>
      <c r="AL25">
        <v>44.155999999999999</v>
      </c>
      <c r="AM25">
        <v>6.1844130000000002</v>
      </c>
      <c r="AN25">
        <v>1.19116</v>
      </c>
      <c r="AO25">
        <v>0</v>
      </c>
      <c r="AP25">
        <v>5.6364000000000001</v>
      </c>
      <c r="AQ25">
        <v>0</v>
      </c>
      <c r="AR25">
        <v>33.119999999999997</v>
      </c>
      <c r="AS25">
        <v>37.890518999999998</v>
      </c>
      <c r="AT25">
        <v>20</v>
      </c>
      <c r="AU25">
        <v>0</v>
      </c>
      <c r="AV25">
        <v>0</v>
      </c>
      <c r="AW25">
        <v>82.394164000000004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3294.8199809999978</v>
      </c>
    </row>
    <row r="26" spans="1:117">
      <c r="A26" t="s">
        <v>68</v>
      </c>
      <c r="B26">
        <v>0</v>
      </c>
      <c r="C26">
        <v>0</v>
      </c>
      <c r="D26">
        <v>48.878287999999998</v>
      </c>
      <c r="E26">
        <v>0</v>
      </c>
      <c r="F26">
        <v>0</v>
      </c>
      <c r="G26">
        <v>0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94.455943000000005</v>
      </c>
      <c r="N26">
        <v>121.484996</v>
      </c>
      <c r="O26">
        <v>127.380717</v>
      </c>
      <c r="P26">
        <v>137.945144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413.4375</v>
      </c>
      <c r="V26">
        <v>16.68</v>
      </c>
      <c r="W26">
        <v>32.170999999999999</v>
      </c>
      <c r="X26">
        <v>98.868250000000003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19.597823000000002</v>
      </c>
      <c r="AG26">
        <v>48.455778000000002</v>
      </c>
      <c r="AH26">
        <v>179.96245400000001</v>
      </c>
      <c r="AI26">
        <v>7.6287349999999998</v>
      </c>
      <c r="AJ26">
        <v>0</v>
      </c>
      <c r="AK26">
        <v>68.830275</v>
      </c>
      <c r="AL26">
        <v>44.155999999999999</v>
      </c>
      <c r="AM26">
        <v>6.1844130000000002</v>
      </c>
      <c r="AN26">
        <v>1.19116</v>
      </c>
      <c r="AO26">
        <v>0</v>
      </c>
      <c r="AP26">
        <v>5.6364000000000001</v>
      </c>
      <c r="AQ26">
        <v>0</v>
      </c>
      <c r="AR26">
        <v>33.119999999999997</v>
      </c>
      <c r="AS26">
        <v>37.890518999999998</v>
      </c>
      <c r="AT26">
        <v>20</v>
      </c>
      <c r="AU26">
        <v>0</v>
      </c>
      <c r="AV26">
        <v>0</v>
      </c>
      <c r="AW26">
        <v>82.394164000000004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3297.5199809999976</v>
      </c>
    </row>
    <row r="27" spans="1:117">
      <c r="A27" t="s">
        <v>69</v>
      </c>
      <c r="B27">
        <v>0</v>
      </c>
      <c r="C27">
        <v>0</v>
      </c>
      <c r="D27">
        <v>48.878287999999998</v>
      </c>
      <c r="E27">
        <v>0</v>
      </c>
      <c r="F27">
        <v>0</v>
      </c>
      <c r="G27">
        <v>0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94.455943000000005</v>
      </c>
      <c r="N27">
        <v>121.484996</v>
      </c>
      <c r="O27">
        <v>127.380717</v>
      </c>
      <c r="P27">
        <v>137.945144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413.4375</v>
      </c>
      <c r="V27">
        <v>16.68</v>
      </c>
      <c r="W27">
        <v>32.170999999999999</v>
      </c>
      <c r="X27">
        <v>98.868250000000003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9.7989119999999996</v>
      </c>
      <c r="AG27">
        <v>48.455778000000002</v>
      </c>
      <c r="AH27">
        <v>179.96245400000001</v>
      </c>
      <c r="AI27">
        <v>7.6287349999999998</v>
      </c>
      <c r="AJ27">
        <v>0</v>
      </c>
      <c r="AK27">
        <v>68.830275</v>
      </c>
      <c r="AL27">
        <v>44.155999999999999</v>
      </c>
      <c r="AM27">
        <v>6.1844130000000002</v>
      </c>
      <c r="AN27">
        <v>1.19116</v>
      </c>
      <c r="AO27">
        <v>0</v>
      </c>
      <c r="AP27">
        <v>5.6364000000000001</v>
      </c>
      <c r="AQ27">
        <v>0</v>
      </c>
      <c r="AR27">
        <v>33.119999999999997</v>
      </c>
      <c r="AS27">
        <v>37.890518999999998</v>
      </c>
      <c r="AT27">
        <v>20.000001999999999</v>
      </c>
      <c r="AU27">
        <v>0</v>
      </c>
      <c r="AV27">
        <v>0</v>
      </c>
      <c r="AW27">
        <v>82.394164000000004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3286.3632259999981</v>
      </c>
    </row>
    <row r="28" spans="1:117">
      <c r="A28" t="s">
        <v>70</v>
      </c>
      <c r="B28">
        <v>0</v>
      </c>
      <c r="C28">
        <v>0</v>
      </c>
      <c r="D28">
        <v>48.878287999999998</v>
      </c>
      <c r="E28">
        <v>0</v>
      </c>
      <c r="F28">
        <v>0</v>
      </c>
      <c r="G28">
        <v>0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94.455943000000005</v>
      </c>
      <c r="N28">
        <v>121.484996</v>
      </c>
      <c r="O28">
        <v>127.380717</v>
      </c>
      <c r="P28">
        <v>137.945144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413.4375</v>
      </c>
      <c r="V28">
        <v>16.68</v>
      </c>
      <c r="W28">
        <v>32.170999999999999</v>
      </c>
      <c r="X28">
        <v>98.868250000000003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9.7989119999999996</v>
      </c>
      <c r="AG28">
        <v>48.455778000000002</v>
      </c>
      <c r="AH28">
        <v>179.96245400000001</v>
      </c>
      <c r="AI28">
        <v>10.680229000000001</v>
      </c>
      <c r="AJ28">
        <v>0</v>
      </c>
      <c r="AK28">
        <v>68.830275</v>
      </c>
      <c r="AL28">
        <v>44.155999999999999</v>
      </c>
      <c r="AM28">
        <v>6.1844130000000002</v>
      </c>
      <c r="AN28">
        <v>1.19116</v>
      </c>
      <c r="AO28">
        <v>0</v>
      </c>
      <c r="AP28">
        <v>5.6364000000000001</v>
      </c>
      <c r="AQ28">
        <v>0</v>
      </c>
      <c r="AR28">
        <v>33.119999999999997</v>
      </c>
      <c r="AS28">
        <v>37.890518999999998</v>
      </c>
      <c r="AT28">
        <v>20.000001999999999</v>
      </c>
      <c r="AU28">
        <v>0</v>
      </c>
      <c r="AV28">
        <v>0</v>
      </c>
      <c r="AW28">
        <v>82.394164000000004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3289.4147199999984</v>
      </c>
    </row>
    <row r="29" spans="1:117">
      <c r="A29" t="s">
        <v>71</v>
      </c>
      <c r="B29">
        <v>0</v>
      </c>
      <c r="C29">
        <v>0</v>
      </c>
      <c r="D29">
        <v>48.878287999999998</v>
      </c>
      <c r="E29">
        <v>0</v>
      </c>
      <c r="F29">
        <v>0</v>
      </c>
      <c r="G29">
        <v>0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94.455943000000005</v>
      </c>
      <c r="N29">
        <v>121.484996</v>
      </c>
      <c r="O29">
        <v>127.380717</v>
      </c>
      <c r="P29">
        <v>137.945144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413.4375</v>
      </c>
      <c r="V29">
        <v>16.68</v>
      </c>
      <c r="W29">
        <v>32.170999999999999</v>
      </c>
      <c r="X29">
        <v>98.868250000000003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9.7989119999999996</v>
      </c>
      <c r="AG29">
        <v>48.455778000000002</v>
      </c>
      <c r="AH29">
        <v>179.96245400000001</v>
      </c>
      <c r="AI29">
        <v>58.790083000000003</v>
      </c>
      <c r="AJ29">
        <v>0</v>
      </c>
      <c r="AK29">
        <v>68.830275</v>
      </c>
      <c r="AL29">
        <v>44.155999999999999</v>
      </c>
      <c r="AM29">
        <v>6.1844130000000002</v>
      </c>
      <c r="AN29">
        <v>1.19116</v>
      </c>
      <c r="AO29">
        <v>0</v>
      </c>
      <c r="AP29">
        <v>5.6364000000000001</v>
      </c>
      <c r="AQ29">
        <v>0</v>
      </c>
      <c r="AR29">
        <v>33.119999999999997</v>
      </c>
      <c r="AS29">
        <v>37.890518999999998</v>
      </c>
      <c r="AT29">
        <v>20.000001999999999</v>
      </c>
      <c r="AU29">
        <v>0</v>
      </c>
      <c r="AV29">
        <v>0</v>
      </c>
      <c r="AW29">
        <v>82.394164000000004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3337.5245739999982</v>
      </c>
    </row>
    <row r="30" spans="1:117">
      <c r="A30" t="s">
        <v>72</v>
      </c>
      <c r="B30">
        <v>0</v>
      </c>
      <c r="C30">
        <v>0</v>
      </c>
      <c r="D30">
        <v>48.878287999999998</v>
      </c>
      <c r="E30">
        <v>0</v>
      </c>
      <c r="F30">
        <v>0</v>
      </c>
      <c r="G30">
        <v>0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94.455943000000005</v>
      </c>
      <c r="N30">
        <v>121.484996</v>
      </c>
      <c r="O30">
        <v>127.380717</v>
      </c>
      <c r="P30">
        <v>137.945144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413.4375</v>
      </c>
      <c r="V30">
        <v>16.68</v>
      </c>
      <c r="W30">
        <v>32.170999999999999</v>
      </c>
      <c r="X30">
        <v>98.868250000000003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9.7989119999999996</v>
      </c>
      <c r="AG30">
        <v>48.455778000000002</v>
      </c>
      <c r="AH30">
        <v>179.96245400000001</v>
      </c>
      <c r="AI30">
        <v>58.790083000000003</v>
      </c>
      <c r="AJ30">
        <v>0</v>
      </c>
      <c r="AK30">
        <v>68.830275</v>
      </c>
      <c r="AL30">
        <v>44.155999999999999</v>
      </c>
      <c r="AM30">
        <v>6.1844130000000002</v>
      </c>
      <c r="AN30">
        <v>1.19116</v>
      </c>
      <c r="AO30">
        <v>0</v>
      </c>
      <c r="AP30">
        <v>5.6364000000000001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82.394164000000004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3337.526371999998</v>
      </c>
    </row>
    <row r="31" spans="1:117">
      <c r="A31" t="s">
        <v>73</v>
      </c>
      <c r="B31">
        <v>0</v>
      </c>
      <c r="C31">
        <v>0</v>
      </c>
      <c r="D31">
        <v>48.878287999999998</v>
      </c>
      <c r="E31">
        <v>0</v>
      </c>
      <c r="F31">
        <v>0</v>
      </c>
      <c r="G31">
        <v>0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94.455943000000005</v>
      </c>
      <c r="N31">
        <v>121.484996</v>
      </c>
      <c r="O31">
        <v>127.380717</v>
      </c>
      <c r="P31">
        <v>137.945144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413.4375</v>
      </c>
      <c r="V31">
        <v>16.68</v>
      </c>
      <c r="W31">
        <v>32.170999999999999</v>
      </c>
      <c r="X31">
        <v>98.868250000000003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9.7989119999999996</v>
      </c>
      <c r="AG31">
        <v>48.455778000000002</v>
      </c>
      <c r="AH31">
        <v>179.96245400000001</v>
      </c>
      <c r="AI31">
        <v>58.790083000000003</v>
      </c>
      <c r="AJ31">
        <v>0</v>
      </c>
      <c r="AK31">
        <v>68.830275</v>
      </c>
      <c r="AL31">
        <v>0</v>
      </c>
      <c r="AM31">
        <v>6.1844130000000002</v>
      </c>
      <c r="AN31">
        <v>1.19116</v>
      </c>
      <c r="AO31">
        <v>0</v>
      </c>
      <c r="AP31">
        <v>5.6364000000000001</v>
      </c>
      <c r="AQ31">
        <v>0</v>
      </c>
      <c r="AR31">
        <v>33.119999999999997</v>
      </c>
      <c r="AS31">
        <v>37.890518999999998</v>
      </c>
      <c r="AT31">
        <v>20.000001999999999</v>
      </c>
      <c r="AU31">
        <v>0</v>
      </c>
      <c r="AV31">
        <v>0</v>
      </c>
      <c r="AW31">
        <v>82.394164000000004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3292.0107279999984</v>
      </c>
    </row>
    <row r="32" spans="1:117">
      <c r="A32" t="s">
        <v>74</v>
      </c>
      <c r="B32">
        <v>0</v>
      </c>
      <c r="C32">
        <v>0</v>
      </c>
      <c r="D32">
        <v>48.878287999999998</v>
      </c>
      <c r="E32">
        <v>0</v>
      </c>
      <c r="F32">
        <v>0</v>
      </c>
      <c r="G32">
        <v>0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94.455943000000005</v>
      </c>
      <c r="N32">
        <v>121.484996</v>
      </c>
      <c r="O32">
        <v>127.380717</v>
      </c>
      <c r="P32">
        <v>137.945144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413.4375</v>
      </c>
      <c r="V32">
        <v>16.68</v>
      </c>
      <c r="W32">
        <v>32.170999999999999</v>
      </c>
      <c r="X32">
        <v>98.868250000000003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9.7989119999999996</v>
      </c>
      <c r="AG32">
        <v>48.455778000000002</v>
      </c>
      <c r="AH32">
        <v>179.96245400000001</v>
      </c>
      <c r="AI32">
        <v>58.790083000000003</v>
      </c>
      <c r="AJ32">
        <v>0</v>
      </c>
      <c r="AK32">
        <v>68.830275</v>
      </c>
      <c r="AL32">
        <v>0</v>
      </c>
      <c r="AM32">
        <v>6.1844130000000002</v>
      </c>
      <c r="AN32">
        <v>1.19116</v>
      </c>
      <c r="AO32">
        <v>0</v>
      </c>
      <c r="AP32">
        <v>5.6364000000000001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82.394164000000004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3292.0125259999982</v>
      </c>
    </row>
    <row r="33" spans="1:117">
      <c r="A33" t="s">
        <v>75</v>
      </c>
      <c r="B33">
        <v>0</v>
      </c>
      <c r="C33">
        <v>0</v>
      </c>
      <c r="D33">
        <v>48.878287999999998</v>
      </c>
      <c r="E33">
        <v>0</v>
      </c>
      <c r="F33">
        <v>0</v>
      </c>
      <c r="G33">
        <v>0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94.455943000000005</v>
      </c>
      <c r="N33">
        <v>121.484996</v>
      </c>
      <c r="O33">
        <v>127.380717</v>
      </c>
      <c r="P33">
        <v>137.945144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413.4375</v>
      </c>
      <c r="V33">
        <v>16.68</v>
      </c>
      <c r="W33">
        <v>32.170999999999999</v>
      </c>
      <c r="X33">
        <v>98.868250000000003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9.7989119999999996</v>
      </c>
      <c r="AG33">
        <v>48.455778000000002</v>
      </c>
      <c r="AH33">
        <v>179.96245400000001</v>
      </c>
      <c r="AI33">
        <v>58.790083000000003</v>
      </c>
      <c r="AJ33">
        <v>0</v>
      </c>
      <c r="AK33">
        <v>68.830275</v>
      </c>
      <c r="AL33">
        <v>0</v>
      </c>
      <c r="AM33">
        <v>6.1844130000000002</v>
      </c>
      <c r="AN33">
        <v>1.2128190000000001</v>
      </c>
      <c r="AO33">
        <v>0</v>
      </c>
      <c r="AP33">
        <v>5.6364000000000001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82.394164000000004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3292.0341849999982</v>
      </c>
    </row>
    <row r="34" spans="1:117">
      <c r="A34" t="s">
        <v>76</v>
      </c>
      <c r="B34">
        <v>0</v>
      </c>
      <c r="C34">
        <v>0</v>
      </c>
      <c r="D34">
        <v>48.878287999999998</v>
      </c>
      <c r="E34">
        <v>0</v>
      </c>
      <c r="F34">
        <v>0</v>
      </c>
      <c r="G34">
        <v>0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94.455943000000005</v>
      </c>
      <c r="N34">
        <v>121.484996</v>
      </c>
      <c r="O34">
        <v>127.380717</v>
      </c>
      <c r="P34">
        <v>137.945144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413.4375</v>
      </c>
      <c r="V34">
        <v>16.68</v>
      </c>
      <c r="W34">
        <v>32.170999999999999</v>
      </c>
      <c r="X34">
        <v>98.868250000000003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9.7989119999999996</v>
      </c>
      <c r="AG34">
        <v>48.455778000000002</v>
      </c>
      <c r="AH34">
        <v>179.96245400000001</v>
      </c>
      <c r="AI34">
        <v>58.790083000000003</v>
      </c>
      <c r="AJ34">
        <v>0</v>
      </c>
      <c r="AK34">
        <v>68.830275</v>
      </c>
      <c r="AL34">
        <v>0</v>
      </c>
      <c r="AM34">
        <v>6.1844130000000002</v>
      </c>
      <c r="AN34">
        <v>1.2128190000000001</v>
      </c>
      <c r="AO34">
        <v>0</v>
      </c>
      <c r="AP34">
        <v>5.6364000000000001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81.591623999999996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3291.2316449999985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0</v>
      </c>
      <c r="H35">
        <v>0</v>
      </c>
      <c r="I35">
        <v>0</v>
      </c>
      <c r="J35">
        <v>103.196296</v>
      </c>
      <c r="K35">
        <v>613.71594700000003</v>
      </c>
      <c r="L35">
        <v>482.44379900000001</v>
      </c>
      <c r="M35">
        <v>94.455943000000005</v>
      </c>
      <c r="N35">
        <v>121.484996</v>
      </c>
      <c r="O35">
        <v>127.380717</v>
      </c>
      <c r="P35">
        <v>137.945144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413.4375</v>
      </c>
      <c r="V35">
        <v>16.68</v>
      </c>
      <c r="W35">
        <v>32.170999999999999</v>
      </c>
      <c r="X35">
        <v>98.868250000000003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9.7989119999999996</v>
      </c>
      <c r="AG35">
        <v>48.455778000000002</v>
      </c>
      <c r="AH35">
        <v>179.96245400000001</v>
      </c>
      <c r="AI35">
        <v>22.886205</v>
      </c>
      <c r="AJ35">
        <v>0</v>
      </c>
      <c r="AK35">
        <v>68.830275</v>
      </c>
      <c r="AL35">
        <v>0</v>
      </c>
      <c r="AM35">
        <v>6.1844130000000002</v>
      </c>
      <c r="AN35">
        <v>1.2128190000000001</v>
      </c>
      <c r="AO35">
        <v>0</v>
      </c>
      <c r="AP35">
        <v>5.6364000000000001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81.591623999999996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3173.1552559999986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0</v>
      </c>
      <c r="H36">
        <v>0</v>
      </c>
      <c r="I36">
        <v>0</v>
      </c>
      <c r="J36">
        <v>103.196296</v>
      </c>
      <c r="K36">
        <v>613.71594700000003</v>
      </c>
      <c r="L36">
        <v>482.44379900000001</v>
      </c>
      <c r="M36">
        <v>96.755943000000002</v>
      </c>
      <c r="N36">
        <v>124.084996</v>
      </c>
      <c r="O36">
        <v>130.28071700000001</v>
      </c>
      <c r="P36">
        <v>142.845144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413.4375</v>
      </c>
      <c r="V36">
        <v>16.68</v>
      </c>
      <c r="W36">
        <v>32.170999999999999</v>
      </c>
      <c r="X36">
        <v>98.868250000000003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9.7989119999999996</v>
      </c>
      <c r="AG36">
        <v>48.455778000000002</v>
      </c>
      <c r="AH36">
        <v>179.96245400000001</v>
      </c>
      <c r="AI36">
        <v>22.886205</v>
      </c>
      <c r="AJ36">
        <v>0</v>
      </c>
      <c r="AK36">
        <v>68.830275</v>
      </c>
      <c r="AL36">
        <v>0</v>
      </c>
      <c r="AM36">
        <v>6.1844130000000002</v>
      </c>
      <c r="AN36">
        <v>1.2128190000000001</v>
      </c>
      <c r="AO36">
        <v>0</v>
      </c>
      <c r="AP36">
        <v>5.6364000000000001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81.591623999999996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3185.8552559999989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0</v>
      </c>
      <c r="H37">
        <v>0</v>
      </c>
      <c r="I37">
        <v>0</v>
      </c>
      <c r="J37">
        <v>103.196296</v>
      </c>
      <c r="K37">
        <v>613.71594700000003</v>
      </c>
      <c r="L37">
        <v>482.44379900000001</v>
      </c>
      <c r="M37">
        <v>96.755943000000002</v>
      </c>
      <c r="N37">
        <v>124.084996</v>
      </c>
      <c r="O37">
        <v>130.18071699999999</v>
      </c>
      <c r="P37">
        <v>142.74514400000001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413.4375</v>
      </c>
      <c r="V37">
        <v>16.68</v>
      </c>
      <c r="W37">
        <v>32.170999999999999</v>
      </c>
      <c r="X37">
        <v>98.868250000000003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9.7989119999999996</v>
      </c>
      <c r="AG37">
        <v>48.455778000000002</v>
      </c>
      <c r="AH37">
        <v>179.96245400000001</v>
      </c>
      <c r="AI37">
        <v>22.886205</v>
      </c>
      <c r="AJ37">
        <v>0</v>
      </c>
      <c r="AK37">
        <v>68.830275</v>
      </c>
      <c r="AL37">
        <v>0</v>
      </c>
      <c r="AM37">
        <v>6.1844130000000002</v>
      </c>
      <c r="AN37">
        <v>1.2128190000000001</v>
      </c>
      <c r="AO37">
        <v>0</v>
      </c>
      <c r="AP37">
        <v>5.6364000000000001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81.591623999999996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3185.6552559999986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0</v>
      </c>
      <c r="H38">
        <v>0</v>
      </c>
      <c r="I38">
        <v>0</v>
      </c>
      <c r="J38">
        <v>103.196296</v>
      </c>
      <c r="K38">
        <v>613.71594700000003</v>
      </c>
      <c r="L38">
        <v>482.44379900000001</v>
      </c>
      <c r="M38">
        <v>96.855942999999996</v>
      </c>
      <c r="N38">
        <v>124.184996</v>
      </c>
      <c r="O38">
        <v>130.28071700000001</v>
      </c>
      <c r="P38">
        <v>142.845144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413.4375</v>
      </c>
      <c r="V38">
        <v>16.68</v>
      </c>
      <c r="W38">
        <v>32.170999999999999</v>
      </c>
      <c r="X38">
        <v>98.868250000000003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9.7989119999999996</v>
      </c>
      <c r="AG38">
        <v>48.455778000000002</v>
      </c>
      <c r="AH38">
        <v>179.96245400000001</v>
      </c>
      <c r="AI38">
        <v>22.886205</v>
      </c>
      <c r="AJ38">
        <v>0</v>
      </c>
      <c r="AK38">
        <v>68.830275</v>
      </c>
      <c r="AL38">
        <v>0</v>
      </c>
      <c r="AM38">
        <v>6.1844130000000002</v>
      </c>
      <c r="AN38">
        <v>1.2128190000000001</v>
      </c>
      <c r="AO38">
        <v>0</v>
      </c>
      <c r="AP38">
        <v>5.6364000000000001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81.591623999999996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3191.5752559999987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0</v>
      </c>
      <c r="H39">
        <v>0</v>
      </c>
      <c r="I39">
        <v>0</v>
      </c>
      <c r="J39">
        <v>101.83844999999999</v>
      </c>
      <c r="K39">
        <v>613.71594700000003</v>
      </c>
      <c r="L39">
        <v>482.44379900000001</v>
      </c>
      <c r="M39">
        <v>96.855942999999996</v>
      </c>
      <c r="N39">
        <v>124.184996</v>
      </c>
      <c r="O39">
        <v>130.380717</v>
      </c>
      <c r="P39">
        <v>142.945144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413.4375</v>
      </c>
      <c r="V39">
        <v>16.68</v>
      </c>
      <c r="W39">
        <v>32.170999999999999</v>
      </c>
      <c r="X39">
        <v>98.868250000000003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9.7989119999999996</v>
      </c>
      <c r="AG39">
        <v>48.455778000000002</v>
      </c>
      <c r="AH39">
        <v>179.96245400000001</v>
      </c>
      <c r="AI39">
        <v>22.886205</v>
      </c>
      <c r="AJ39">
        <v>0</v>
      </c>
      <c r="AK39">
        <v>68.830275</v>
      </c>
      <c r="AL39">
        <v>0</v>
      </c>
      <c r="AM39">
        <v>6.1844130000000002</v>
      </c>
      <c r="AN39">
        <v>1.2128190000000001</v>
      </c>
      <c r="AO39">
        <v>0</v>
      </c>
      <c r="AP39">
        <v>10.119899999999999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80.254056000000006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3193.563341999999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0</v>
      </c>
      <c r="H40">
        <v>0</v>
      </c>
      <c r="I40">
        <v>0</v>
      </c>
      <c r="J40">
        <v>101.83844999999999</v>
      </c>
      <c r="K40">
        <v>613.71594700000003</v>
      </c>
      <c r="L40">
        <v>482.44379900000001</v>
      </c>
      <c r="M40">
        <v>96.955943000000005</v>
      </c>
      <c r="N40">
        <v>124.28499600000001</v>
      </c>
      <c r="O40">
        <v>130.380717</v>
      </c>
      <c r="P40">
        <v>143.04514399999999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413.4375</v>
      </c>
      <c r="V40">
        <v>16.68</v>
      </c>
      <c r="W40">
        <v>32.170999999999999</v>
      </c>
      <c r="X40">
        <v>98.868250000000003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9.7989119999999996</v>
      </c>
      <c r="AG40">
        <v>48.455778000000002</v>
      </c>
      <c r="AH40">
        <v>179.96245400000001</v>
      </c>
      <c r="AI40">
        <v>22.886205</v>
      </c>
      <c r="AJ40">
        <v>0</v>
      </c>
      <c r="AK40">
        <v>68.830275</v>
      </c>
      <c r="AL40">
        <v>0</v>
      </c>
      <c r="AM40">
        <v>6.1844130000000002</v>
      </c>
      <c r="AN40">
        <v>1.2128190000000001</v>
      </c>
      <c r="AO40">
        <v>0</v>
      </c>
      <c r="AP40">
        <v>10.119899999999999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80.254056000000006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3193.8633419999992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0</v>
      </c>
      <c r="H41">
        <v>0</v>
      </c>
      <c r="I41">
        <v>0</v>
      </c>
      <c r="J41">
        <v>101.83844999999999</v>
      </c>
      <c r="K41">
        <v>613.71594700000003</v>
      </c>
      <c r="L41">
        <v>482.44379900000001</v>
      </c>
      <c r="M41">
        <v>96.855942999999996</v>
      </c>
      <c r="N41">
        <v>124.184996</v>
      </c>
      <c r="O41">
        <v>130.28071700000001</v>
      </c>
      <c r="P41">
        <v>148.17965799999999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413.4375</v>
      </c>
      <c r="V41">
        <v>16.68</v>
      </c>
      <c r="W41">
        <v>32.170999999999999</v>
      </c>
      <c r="X41">
        <v>98.868250000000003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9.7989119999999996</v>
      </c>
      <c r="AG41">
        <v>48.455778000000002</v>
      </c>
      <c r="AH41">
        <v>179.96245400000001</v>
      </c>
      <c r="AI41">
        <v>22.886205</v>
      </c>
      <c r="AJ41">
        <v>0</v>
      </c>
      <c r="AK41">
        <v>68.830275</v>
      </c>
      <c r="AL41">
        <v>0</v>
      </c>
      <c r="AM41">
        <v>6.1844130000000002</v>
      </c>
      <c r="AN41">
        <v>1.2128190000000001</v>
      </c>
      <c r="AO41">
        <v>0</v>
      </c>
      <c r="AP41">
        <v>10.119899999999999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80.254056000000006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3193.1778559999993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0</v>
      </c>
      <c r="H42">
        <v>0</v>
      </c>
      <c r="I42">
        <v>0</v>
      </c>
      <c r="J42">
        <v>101.83844999999999</v>
      </c>
      <c r="K42">
        <v>613.71594700000003</v>
      </c>
      <c r="L42">
        <v>482.44379900000001</v>
      </c>
      <c r="M42">
        <v>96.855942999999996</v>
      </c>
      <c r="N42">
        <v>124.184996</v>
      </c>
      <c r="O42">
        <v>130.380717</v>
      </c>
      <c r="P42">
        <v>148.17965799999999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413.4375</v>
      </c>
      <c r="V42">
        <v>16.68</v>
      </c>
      <c r="W42">
        <v>32.170999999999999</v>
      </c>
      <c r="X42">
        <v>98.868250000000003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9.7989119999999996</v>
      </c>
      <c r="AG42">
        <v>48.455778000000002</v>
      </c>
      <c r="AH42">
        <v>179.96245400000001</v>
      </c>
      <c r="AI42">
        <v>22.886205</v>
      </c>
      <c r="AJ42">
        <v>0</v>
      </c>
      <c r="AK42">
        <v>68.830275</v>
      </c>
      <c r="AL42">
        <v>0</v>
      </c>
      <c r="AM42">
        <v>6.1844130000000002</v>
      </c>
      <c r="AN42">
        <v>1.2128190000000001</v>
      </c>
      <c r="AO42">
        <v>0</v>
      </c>
      <c r="AP42">
        <v>5.6364000000000001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80.254056000000006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3188.7943559999985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0</v>
      </c>
      <c r="H43">
        <v>0</v>
      </c>
      <c r="I43">
        <v>0</v>
      </c>
      <c r="J43">
        <v>101.83844999999999</v>
      </c>
      <c r="K43">
        <v>613.71594700000003</v>
      </c>
      <c r="L43">
        <v>482.44379900000001</v>
      </c>
      <c r="M43">
        <v>96.955943000000005</v>
      </c>
      <c r="N43">
        <v>124.28499600000001</v>
      </c>
      <c r="O43">
        <v>130.480717</v>
      </c>
      <c r="P43">
        <v>148.479658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413.4375</v>
      </c>
      <c r="V43">
        <v>16.68</v>
      </c>
      <c r="W43">
        <v>32.170999999999999</v>
      </c>
      <c r="X43">
        <v>98.868250000000003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48.455778000000002</v>
      </c>
      <c r="AH43">
        <v>179.96245400000001</v>
      </c>
      <c r="AI43">
        <v>22.886205</v>
      </c>
      <c r="AJ43">
        <v>0</v>
      </c>
      <c r="AK43">
        <v>68.830275</v>
      </c>
      <c r="AL43">
        <v>0</v>
      </c>
      <c r="AM43">
        <v>6.1844130000000002</v>
      </c>
      <c r="AN43">
        <v>1.2128190000000001</v>
      </c>
      <c r="AO43">
        <v>0</v>
      </c>
      <c r="AP43">
        <v>5.6364000000000001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80.254056000000006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3185.1154439999987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0</v>
      </c>
      <c r="H44">
        <v>0</v>
      </c>
      <c r="I44">
        <v>0</v>
      </c>
      <c r="J44">
        <v>101.83844999999999</v>
      </c>
      <c r="K44">
        <v>613.71594700000003</v>
      </c>
      <c r="L44">
        <v>482.44379900000001</v>
      </c>
      <c r="M44">
        <v>96.955943000000005</v>
      </c>
      <c r="N44">
        <v>124.28499600000001</v>
      </c>
      <c r="O44">
        <v>130.480717</v>
      </c>
      <c r="P44">
        <v>148.479658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413.4375</v>
      </c>
      <c r="V44">
        <v>16.68</v>
      </c>
      <c r="W44">
        <v>32.170999999999999</v>
      </c>
      <c r="X44">
        <v>98.868250000000003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48.455778000000002</v>
      </c>
      <c r="AH44">
        <v>179.96245400000001</v>
      </c>
      <c r="AI44">
        <v>22.886205</v>
      </c>
      <c r="AJ44">
        <v>0</v>
      </c>
      <c r="AK44">
        <v>68.830275</v>
      </c>
      <c r="AL44">
        <v>0</v>
      </c>
      <c r="AM44">
        <v>6.1844130000000002</v>
      </c>
      <c r="AN44">
        <v>1.2128190000000001</v>
      </c>
      <c r="AO44">
        <v>0</v>
      </c>
      <c r="AP44">
        <v>5.6364000000000001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80.254056000000006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3185.1154439999987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0</v>
      </c>
      <c r="H45">
        <v>0</v>
      </c>
      <c r="I45">
        <v>0</v>
      </c>
      <c r="J45">
        <v>101.83844999999999</v>
      </c>
      <c r="K45">
        <v>613.71594700000003</v>
      </c>
      <c r="L45">
        <v>482.44379900000001</v>
      </c>
      <c r="M45">
        <v>96.955943000000005</v>
      </c>
      <c r="N45">
        <v>124.28499600000001</v>
      </c>
      <c r="O45">
        <v>130.480717</v>
      </c>
      <c r="P45">
        <v>148.479658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413.4375</v>
      </c>
      <c r="V45">
        <v>16.68</v>
      </c>
      <c r="W45">
        <v>32.170999999999999</v>
      </c>
      <c r="X45">
        <v>98.868250000000003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48.455778000000002</v>
      </c>
      <c r="AH45">
        <v>179.96245400000001</v>
      </c>
      <c r="AI45">
        <v>19.071838</v>
      </c>
      <c r="AJ45">
        <v>0</v>
      </c>
      <c r="AK45">
        <v>68.830275</v>
      </c>
      <c r="AL45">
        <v>0</v>
      </c>
      <c r="AM45">
        <v>6.1844130000000002</v>
      </c>
      <c r="AN45">
        <v>1.2128190000000001</v>
      </c>
      <c r="AO45">
        <v>0</v>
      </c>
      <c r="AP45">
        <v>10.119899999999999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80.254056000000006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3185.784576999999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0</v>
      </c>
      <c r="H46">
        <v>0</v>
      </c>
      <c r="I46">
        <v>0</v>
      </c>
      <c r="J46">
        <v>101.83844999999999</v>
      </c>
      <c r="K46">
        <v>613.71594700000003</v>
      </c>
      <c r="L46">
        <v>482.44379900000001</v>
      </c>
      <c r="M46">
        <v>96.955943000000005</v>
      </c>
      <c r="N46">
        <v>124.28499600000001</v>
      </c>
      <c r="O46">
        <v>130.480717</v>
      </c>
      <c r="P46">
        <v>148.479658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413.4375</v>
      </c>
      <c r="V46">
        <v>16.68</v>
      </c>
      <c r="W46">
        <v>32.170999999999999</v>
      </c>
      <c r="X46">
        <v>98.868250000000003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48.455778000000002</v>
      </c>
      <c r="AH46">
        <v>179.96245400000001</v>
      </c>
      <c r="AI46">
        <v>19.071838</v>
      </c>
      <c r="AJ46">
        <v>0</v>
      </c>
      <c r="AK46">
        <v>68.830275</v>
      </c>
      <c r="AL46">
        <v>0</v>
      </c>
      <c r="AM46">
        <v>6.1844130000000002</v>
      </c>
      <c r="AN46">
        <v>1.2128190000000001</v>
      </c>
      <c r="AO46">
        <v>0</v>
      </c>
      <c r="AP46">
        <v>10.119899999999999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80.254056000000006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3180.264576999999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0</v>
      </c>
      <c r="H47">
        <v>0</v>
      </c>
      <c r="I47">
        <v>0</v>
      </c>
      <c r="J47">
        <v>100.480604</v>
      </c>
      <c r="K47">
        <v>613.71594700000003</v>
      </c>
      <c r="L47">
        <v>482.44379900000001</v>
      </c>
      <c r="M47">
        <v>96.955943000000005</v>
      </c>
      <c r="N47">
        <v>124.28499600000001</v>
      </c>
      <c r="O47">
        <v>130.480717</v>
      </c>
      <c r="P47">
        <v>149.78895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413.4375</v>
      </c>
      <c r="V47">
        <v>16.68</v>
      </c>
      <c r="W47">
        <v>32.170999999999999</v>
      </c>
      <c r="X47">
        <v>98.868250000000003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48.455778000000002</v>
      </c>
      <c r="AH47">
        <v>179.96245400000001</v>
      </c>
      <c r="AI47">
        <v>19.071838</v>
      </c>
      <c r="AJ47">
        <v>0</v>
      </c>
      <c r="AK47">
        <v>68.830275</v>
      </c>
      <c r="AL47">
        <v>0</v>
      </c>
      <c r="AM47">
        <v>6.1844130000000002</v>
      </c>
      <c r="AN47">
        <v>1.2128190000000001</v>
      </c>
      <c r="AO47">
        <v>0</v>
      </c>
      <c r="AP47">
        <v>10.119899999999999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80.254056000000006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3180.216022999999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0</v>
      </c>
      <c r="H48">
        <v>0</v>
      </c>
      <c r="I48">
        <v>0</v>
      </c>
      <c r="J48">
        <v>100.480604</v>
      </c>
      <c r="K48">
        <v>613.71594700000003</v>
      </c>
      <c r="L48">
        <v>482.44379900000001</v>
      </c>
      <c r="M48">
        <v>96.955943000000005</v>
      </c>
      <c r="N48">
        <v>124.28499600000001</v>
      </c>
      <c r="O48">
        <v>130.480717</v>
      </c>
      <c r="P48">
        <v>149.78895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413.4375</v>
      </c>
      <c r="V48">
        <v>16.68</v>
      </c>
      <c r="W48">
        <v>32.170999999999999</v>
      </c>
      <c r="X48">
        <v>98.868250000000003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48.455778000000002</v>
      </c>
      <c r="AH48">
        <v>179.96245400000001</v>
      </c>
      <c r="AI48">
        <v>19.071838</v>
      </c>
      <c r="AJ48">
        <v>0</v>
      </c>
      <c r="AK48">
        <v>68.830275</v>
      </c>
      <c r="AL48">
        <v>0</v>
      </c>
      <c r="AM48">
        <v>6.1844130000000002</v>
      </c>
      <c r="AN48">
        <v>1.2128190000000001</v>
      </c>
      <c r="AO48">
        <v>0</v>
      </c>
      <c r="AP48">
        <v>6.9173999999999998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80.254056000000006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3177.0135229999987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0</v>
      </c>
      <c r="H49">
        <v>0</v>
      </c>
      <c r="I49">
        <v>0</v>
      </c>
      <c r="J49">
        <v>100.480604</v>
      </c>
      <c r="K49">
        <v>613.71594700000003</v>
      </c>
      <c r="L49">
        <v>482.44379900000001</v>
      </c>
      <c r="M49">
        <v>96.955943000000005</v>
      </c>
      <c r="N49">
        <v>124.28499600000001</v>
      </c>
      <c r="O49">
        <v>130.480717</v>
      </c>
      <c r="P49">
        <v>149.68895000000001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413.4375</v>
      </c>
      <c r="V49">
        <v>16.68</v>
      </c>
      <c r="W49">
        <v>32.170999999999999</v>
      </c>
      <c r="X49">
        <v>98.868250000000003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48.455778000000002</v>
      </c>
      <c r="AH49">
        <v>179.96245400000001</v>
      </c>
      <c r="AI49">
        <v>19.071838</v>
      </c>
      <c r="AJ49">
        <v>0</v>
      </c>
      <c r="AK49">
        <v>68.830275</v>
      </c>
      <c r="AL49">
        <v>0</v>
      </c>
      <c r="AM49">
        <v>6.1844130000000002</v>
      </c>
      <c r="AN49">
        <v>1.2128190000000001</v>
      </c>
      <c r="AO49">
        <v>0</v>
      </c>
      <c r="AP49">
        <v>6.9173999999999998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80.254056000000006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3182.4335229999983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0</v>
      </c>
      <c r="H50">
        <v>0</v>
      </c>
      <c r="I50">
        <v>0</v>
      </c>
      <c r="J50">
        <v>100.480604</v>
      </c>
      <c r="K50">
        <v>613.71594700000003</v>
      </c>
      <c r="L50">
        <v>482.44379900000001</v>
      </c>
      <c r="M50">
        <v>96.955943000000005</v>
      </c>
      <c r="N50">
        <v>124.28499600000001</v>
      </c>
      <c r="O50">
        <v>130.380717</v>
      </c>
      <c r="P50">
        <v>149.68895000000001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413.4375</v>
      </c>
      <c r="V50">
        <v>16.68</v>
      </c>
      <c r="W50">
        <v>32.170999999999999</v>
      </c>
      <c r="X50">
        <v>98.868250000000003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48.455778000000002</v>
      </c>
      <c r="AH50">
        <v>179.96245400000001</v>
      </c>
      <c r="AI50">
        <v>19.071838</v>
      </c>
      <c r="AJ50">
        <v>0</v>
      </c>
      <c r="AK50">
        <v>68.830275</v>
      </c>
      <c r="AL50">
        <v>0</v>
      </c>
      <c r="AM50">
        <v>6.1844130000000002</v>
      </c>
      <c r="AN50">
        <v>1.2128190000000001</v>
      </c>
      <c r="AO50">
        <v>0</v>
      </c>
      <c r="AP50">
        <v>6.9173999999999998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80.254056000000006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3182.3335229999989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0</v>
      </c>
      <c r="H51">
        <v>0</v>
      </c>
      <c r="I51">
        <v>0</v>
      </c>
      <c r="J51">
        <v>100.480604</v>
      </c>
      <c r="K51">
        <v>613.71594700000003</v>
      </c>
      <c r="L51">
        <v>482.44379900000001</v>
      </c>
      <c r="M51">
        <v>96.955943000000005</v>
      </c>
      <c r="N51">
        <v>124.28499600000001</v>
      </c>
      <c r="O51">
        <v>130.480717</v>
      </c>
      <c r="P51">
        <v>149.88894999999999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413.4375</v>
      </c>
      <c r="V51">
        <v>16.68</v>
      </c>
      <c r="W51">
        <v>32.170999999999999</v>
      </c>
      <c r="X51">
        <v>98.868250000000003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48.455778000000002</v>
      </c>
      <c r="AH51">
        <v>179.96245400000001</v>
      </c>
      <c r="AI51">
        <v>19.071838</v>
      </c>
      <c r="AJ51">
        <v>0</v>
      </c>
      <c r="AK51">
        <v>68.830275</v>
      </c>
      <c r="AL51">
        <v>0</v>
      </c>
      <c r="AM51">
        <v>6.1844130000000002</v>
      </c>
      <c r="AN51">
        <v>1.2128190000000001</v>
      </c>
      <c r="AO51">
        <v>0</v>
      </c>
      <c r="AP51">
        <v>10.247999999999999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78.916488000000001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3183.9748439999985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0</v>
      </c>
      <c r="H52">
        <v>0</v>
      </c>
      <c r="I52">
        <v>0</v>
      </c>
      <c r="J52">
        <v>100.480604</v>
      </c>
      <c r="K52">
        <v>613.71594700000003</v>
      </c>
      <c r="L52">
        <v>482.44379900000001</v>
      </c>
      <c r="M52">
        <v>96.955943000000005</v>
      </c>
      <c r="N52">
        <v>124.28499600000001</v>
      </c>
      <c r="O52">
        <v>130.480717</v>
      </c>
      <c r="P52">
        <v>149.88894999999999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413.4375</v>
      </c>
      <c r="V52">
        <v>16.68</v>
      </c>
      <c r="W52">
        <v>32.170999999999999</v>
      </c>
      <c r="X52">
        <v>98.868250000000003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48.455778000000002</v>
      </c>
      <c r="AH52">
        <v>179.96245400000001</v>
      </c>
      <c r="AI52">
        <v>19.071838</v>
      </c>
      <c r="AJ52">
        <v>0</v>
      </c>
      <c r="AK52">
        <v>68.830275</v>
      </c>
      <c r="AL52">
        <v>0</v>
      </c>
      <c r="AM52">
        <v>6.1844130000000002</v>
      </c>
      <c r="AN52">
        <v>1.2128190000000001</v>
      </c>
      <c r="AO52">
        <v>0</v>
      </c>
      <c r="AP52">
        <v>10.247999999999999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78.916488000000001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3178.4548439999985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0</v>
      </c>
      <c r="H53">
        <v>0</v>
      </c>
      <c r="I53">
        <v>0</v>
      </c>
      <c r="J53">
        <v>100.480604</v>
      </c>
      <c r="K53">
        <v>613.71594700000003</v>
      </c>
      <c r="L53">
        <v>482.44379900000001</v>
      </c>
      <c r="M53">
        <v>96.955943000000005</v>
      </c>
      <c r="N53">
        <v>124.28499600000001</v>
      </c>
      <c r="O53">
        <v>130.480717</v>
      </c>
      <c r="P53">
        <v>149.88894999999999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413.4375</v>
      </c>
      <c r="V53">
        <v>16.68</v>
      </c>
      <c r="W53">
        <v>32.170999999999999</v>
      </c>
      <c r="X53">
        <v>98.868250000000003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48.455778000000002</v>
      </c>
      <c r="AH53">
        <v>179.96245400000001</v>
      </c>
      <c r="AI53">
        <v>19.071838</v>
      </c>
      <c r="AJ53">
        <v>0</v>
      </c>
      <c r="AK53">
        <v>68.830275</v>
      </c>
      <c r="AL53">
        <v>0</v>
      </c>
      <c r="AM53">
        <v>6.1844130000000002</v>
      </c>
      <c r="AN53">
        <v>1.2128190000000001</v>
      </c>
      <c r="AO53">
        <v>0</v>
      </c>
      <c r="AP53">
        <v>10.247999999999999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78.916488000000001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3178.4548439999985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0</v>
      </c>
      <c r="H54">
        <v>0</v>
      </c>
      <c r="I54">
        <v>0</v>
      </c>
      <c r="J54">
        <v>100.480604</v>
      </c>
      <c r="K54">
        <v>613.71594700000003</v>
      </c>
      <c r="L54">
        <v>482.44379900000001</v>
      </c>
      <c r="M54">
        <v>96.955943000000005</v>
      </c>
      <c r="N54">
        <v>124.28499600000001</v>
      </c>
      <c r="O54">
        <v>130.480717</v>
      </c>
      <c r="P54">
        <v>149.88894999999999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413.4375</v>
      </c>
      <c r="V54">
        <v>16.68</v>
      </c>
      <c r="W54">
        <v>32.170999999999999</v>
      </c>
      <c r="X54">
        <v>98.868250000000003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48.455778000000002</v>
      </c>
      <c r="AH54">
        <v>179.96245400000001</v>
      </c>
      <c r="AI54">
        <v>19.071838</v>
      </c>
      <c r="AJ54">
        <v>0</v>
      </c>
      <c r="AK54">
        <v>68.830275</v>
      </c>
      <c r="AL54">
        <v>0</v>
      </c>
      <c r="AM54">
        <v>6.1844130000000002</v>
      </c>
      <c r="AN54">
        <v>1.2128190000000001</v>
      </c>
      <c r="AO54">
        <v>0</v>
      </c>
      <c r="AP54">
        <v>7.0454999999999997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78.916488000000001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3175.2523439999986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0</v>
      </c>
      <c r="H55">
        <v>0</v>
      </c>
      <c r="I55">
        <v>0</v>
      </c>
      <c r="J55">
        <v>100.480604</v>
      </c>
      <c r="K55">
        <v>613.71594700000003</v>
      </c>
      <c r="L55">
        <v>482.44379900000001</v>
      </c>
      <c r="M55">
        <v>96.955943000000005</v>
      </c>
      <c r="N55">
        <v>124.28499600000001</v>
      </c>
      <c r="O55">
        <v>130.480717</v>
      </c>
      <c r="P55">
        <v>149.88894999999999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413.4375</v>
      </c>
      <c r="V55">
        <v>16.68</v>
      </c>
      <c r="W55">
        <v>32.170999999999999</v>
      </c>
      <c r="X55">
        <v>98.868250000000003</v>
      </c>
      <c r="Y55">
        <v>0</v>
      </c>
      <c r="Z55">
        <v>19.5624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48.455778000000002</v>
      </c>
      <c r="AH55">
        <v>179.96245400000001</v>
      </c>
      <c r="AI55">
        <v>19.071838</v>
      </c>
      <c r="AJ55">
        <v>0</v>
      </c>
      <c r="AK55">
        <v>68.830275</v>
      </c>
      <c r="AL55">
        <v>0</v>
      </c>
      <c r="AM55">
        <v>6.1844130000000002</v>
      </c>
      <c r="AN55">
        <v>1.2128190000000001</v>
      </c>
      <c r="AO55">
        <v>0</v>
      </c>
      <c r="AP55">
        <v>6.9173999999999998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78.916488000000001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3187.165043999998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0</v>
      </c>
      <c r="H56">
        <v>0</v>
      </c>
      <c r="I56">
        <v>0</v>
      </c>
      <c r="J56">
        <v>100.480604</v>
      </c>
      <c r="K56">
        <v>613.71594700000003</v>
      </c>
      <c r="L56">
        <v>482.44379900000001</v>
      </c>
      <c r="M56">
        <v>96.955943000000005</v>
      </c>
      <c r="N56">
        <v>124.28499600000001</v>
      </c>
      <c r="O56">
        <v>130.480717</v>
      </c>
      <c r="P56">
        <v>149.88894999999999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413.4375</v>
      </c>
      <c r="V56">
        <v>16.68</v>
      </c>
      <c r="W56">
        <v>32.170999999999999</v>
      </c>
      <c r="X56">
        <v>98.868250000000003</v>
      </c>
      <c r="Y56">
        <v>0</v>
      </c>
      <c r="Z56">
        <v>19.5624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48.455778000000002</v>
      </c>
      <c r="AH56">
        <v>179.96245400000001</v>
      </c>
      <c r="AI56">
        <v>19.071838</v>
      </c>
      <c r="AJ56">
        <v>0</v>
      </c>
      <c r="AK56">
        <v>68.830275</v>
      </c>
      <c r="AL56">
        <v>0</v>
      </c>
      <c r="AM56">
        <v>6.1844130000000002</v>
      </c>
      <c r="AN56">
        <v>1.2128190000000001</v>
      </c>
      <c r="AO56">
        <v>0</v>
      </c>
      <c r="AP56">
        <v>6.9173999999999998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78.916488000000001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3187.165043999998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0</v>
      </c>
      <c r="H57">
        <v>0</v>
      </c>
      <c r="I57">
        <v>0</v>
      </c>
      <c r="J57">
        <v>100.480604</v>
      </c>
      <c r="K57">
        <v>613.71594700000003</v>
      </c>
      <c r="L57">
        <v>482.44379900000001</v>
      </c>
      <c r="M57">
        <v>96.955943000000005</v>
      </c>
      <c r="N57">
        <v>124.28499600000001</v>
      </c>
      <c r="O57">
        <v>130.480717</v>
      </c>
      <c r="P57">
        <v>149.88894999999999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413.4375</v>
      </c>
      <c r="V57">
        <v>16.68</v>
      </c>
      <c r="W57">
        <v>32.170999999999999</v>
      </c>
      <c r="X57">
        <v>98.868250000000003</v>
      </c>
      <c r="Y57">
        <v>0</v>
      </c>
      <c r="Z57">
        <v>19.5624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48.455778000000002</v>
      </c>
      <c r="AH57">
        <v>179.96245400000001</v>
      </c>
      <c r="AI57">
        <v>19.071838</v>
      </c>
      <c r="AJ57">
        <v>0</v>
      </c>
      <c r="AK57">
        <v>68.830275</v>
      </c>
      <c r="AL57">
        <v>0</v>
      </c>
      <c r="AM57">
        <v>12.685976</v>
      </c>
      <c r="AN57">
        <v>1.2128190000000001</v>
      </c>
      <c r="AO57">
        <v>0</v>
      </c>
      <c r="AP57">
        <v>8.8389000000000006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78.916488000000001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3195.5881069999987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0</v>
      </c>
      <c r="H58">
        <v>0</v>
      </c>
      <c r="I58">
        <v>0</v>
      </c>
      <c r="J58">
        <v>100.480604</v>
      </c>
      <c r="K58">
        <v>613.71594700000003</v>
      </c>
      <c r="L58">
        <v>482.44379900000001</v>
      </c>
      <c r="M58">
        <v>96.955943000000005</v>
      </c>
      <c r="N58">
        <v>124.28499600000001</v>
      </c>
      <c r="O58">
        <v>130.480717</v>
      </c>
      <c r="P58">
        <v>149.88894999999999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413.4375</v>
      </c>
      <c r="V58">
        <v>16.68</v>
      </c>
      <c r="W58">
        <v>32.170999999999999</v>
      </c>
      <c r="X58">
        <v>98.868250000000003</v>
      </c>
      <c r="Y58">
        <v>0</v>
      </c>
      <c r="Z58">
        <v>19.5624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48.455778000000002</v>
      </c>
      <c r="AH58">
        <v>179.96245400000001</v>
      </c>
      <c r="AI58">
        <v>19.071838</v>
      </c>
      <c r="AJ58">
        <v>0</v>
      </c>
      <c r="AK58">
        <v>68.830275</v>
      </c>
      <c r="AL58">
        <v>0</v>
      </c>
      <c r="AM58">
        <v>12.685976</v>
      </c>
      <c r="AN58">
        <v>1.2128190000000001</v>
      </c>
      <c r="AO58">
        <v>0</v>
      </c>
      <c r="AP58">
        <v>8.8389000000000006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78.916488000000001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3190.0681069999987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0</v>
      </c>
      <c r="H59">
        <v>0</v>
      </c>
      <c r="I59">
        <v>0</v>
      </c>
      <c r="J59">
        <v>99.122758000000005</v>
      </c>
      <c r="K59">
        <v>613.71594700000003</v>
      </c>
      <c r="L59">
        <v>482.44379900000001</v>
      </c>
      <c r="M59">
        <v>96.955943000000005</v>
      </c>
      <c r="N59">
        <v>124.28499600000001</v>
      </c>
      <c r="O59">
        <v>130.480717</v>
      </c>
      <c r="P59">
        <v>149.88894999999999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413.4375</v>
      </c>
      <c r="V59">
        <v>16.68</v>
      </c>
      <c r="W59">
        <v>32.170999999999999</v>
      </c>
      <c r="X59">
        <v>98.868250000000003</v>
      </c>
      <c r="Y59">
        <v>0</v>
      </c>
      <c r="Z59">
        <v>19.5624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48.455778000000002</v>
      </c>
      <c r="AH59">
        <v>179.96245400000001</v>
      </c>
      <c r="AI59">
        <v>19.071838</v>
      </c>
      <c r="AJ59">
        <v>0</v>
      </c>
      <c r="AK59">
        <v>68.830275</v>
      </c>
      <c r="AL59">
        <v>0</v>
      </c>
      <c r="AM59">
        <v>12.685976</v>
      </c>
      <c r="AN59">
        <v>1.2128190000000001</v>
      </c>
      <c r="AO59">
        <v>0</v>
      </c>
      <c r="AP59">
        <v>8.8389000000000006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78.916488000000001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3188.7102609999988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0</v>
      </c>
      <c r="H60">
        <v>0</v>
      </c>
      <c r="I60">
        <v>0</v>
      </c>
      <c r="J60">
        <v>99.122758000000005</v>
      </c>
      <c r="K60">
        <v>613.71594700000003</v>
      </c>
      <c r="L60">
        <v>482.44379900000001</v>
      </c>
      <c r="M60">
        <v>96.955943000000005</v>
      </c>
      <c r="N60">
        <v>124.28499600000001</v>
      </c>
      <c r="O60">
        <v>130.480717</v>
      </c>
      <c r="P60">
        <v>149.88894999999999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413.4375</v>
      </c>
      <c r="V60">
        <v>16.68</v>
      </c>
      <c r="W60">
        <v>32.170999999999999</v>
      </c>
      <c r="X60">
        <v>98.868250000000003</v>
      </c>
      <c r="Y60">
        <v>0</v>
      </c>
      <c r="Z60">
        <v>19.5624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48.455778000000002</v>
      </c>
      <c r="AH60">
        <v>179.96245400000001</v>
      </c>
      <c r="AI60">
        <v>19.071838</v>
      </c>
      <c r="AJ60">
        <v>0</v>
      </c>
      <c r="AK60">
        <v>68.830275</v>
      </c>
      <c r="AL60">
        <v>0</v>
      </c>
      <c r="AM60">
        <v>12.685976</v>
      </c>
      <c r="AN60">
        <v>1.2128190000000001</v>
      </c>
      <c r="AO60">
        <v>0</v>
      </c>
      <c r="AP60">
        <v>8.8389000000000006</v>
      </c>
      <c r="AQ60">
        <v>0</v>
      </c>
      <c r="AR60">
        <v>33.119999999999997</v>
      </c>
      <c r="AS60">
        <v>37.890518999999998</v>
      </c>
      <c r="AT60">
        <v>20</v>
      </c>
      <c r="AU60">
        <v>0</v>
      </c>
      <c r="AV60">
        <v>0</v>
      </c>
      <c r="AW60">
        <v>78.916488000000001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3188.7084609999988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0</v>
      </c>
      <c r="H61">
        <v>0</v>
      </c>
      <c r="I61">
        <v>0</v>
      </c>
      <c r="J61">
        <v>99.122758000000005</v>
      </c>
      <c r="K61">
        <v>613.71594700000003</v>
      </c>
      <c r="L61">
        <v>482.44379900000001</v>
      </c>
      <c r="M61">
        <v>96.955943000000005</v>
      </c>
      <c r="N61">
        <v>124.28499600000001</v>
      </c>
      <c r="O61">
        <v>130.480717</v>
      </c>
      <c r="P61">
        <v>149.88894999999999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413.4375</v>
      </c>
      <c r="V61">
        <v>16.68</v>
      </c>
      <c r="W61">
        <v>32.170999999999999</v>
      </c>
      <c r="X61">
        <v>104.9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48.455778000000002</v>
      </c>
      <c r="AH61">
        <v>179.96245400000001</v>
      </c>
      <c r="AI61">
        <v>19.071838</v>
      </c>
      <c r="AJ61">
        <v>0</v>
      </c>
      <c r="AK61">
        <v>68.830275</v>
      </c>
      <c r="AL61">
        <v>0</v>
      </c>
      <c r="AM61">
        <v>12.685976</v>
      </c>
      <c r="AN61">
        <v>1.2128190000000001</v>
      </c>
      <c r="AO61">
        <v>0</v>
      </c>
      <c r="AP61">
        <v>8.8389000000000006</v>
      </c>
      <c r="AQ61">
        <v>0</v>
      </c>
      <c r="AR61">
        <v>33.119999999999997</v>
      </c>
      <c r="AS61">
        <v>37.890518999999998</v>
      </c>
      <c r="AT61">
        <v>20</v>
      </c>
      <c r="AU61">
        <v>0</v>
      </c>
      <c r="AV61">
        <v>0</v>
      </c>
      <c r="AW61">
        <v>78.916488000000001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3194.7402109999989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0</v>
      </c>
      <c r="H62">
        <v>0</v>
      </c>
      <c r="I62">
        <v>0</v>
      </c>
      <c r="J62">
        <v>99.122758000000005</v>
      </c>
      <c r="K62">
        <v>613.71594700000003</v>
      </c>
      <c r="L62">
        <v>482.44379900000001</v>
      </c>
      <c r="M62">
        <v>96.955943000000005</v>
      </c>
      <c r="N62">
        <v>124.28499600000001</v>
      </c>
      <c r="O62">
        <v>130.480717</v>
      </c>
      <c r="P62">
        <v>149.88894999999999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413.4375</v>
      </c>
      <c r="V62">
        <v>16.68</v>
      </c>
      <c r="W62">
        <v>32.170999999999999</v>
      </c>
      <c r="X62">
        <v>104.9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48.455778000000002</v>
      </c>
      <c r="AH62">
        <v>179.96245400000001</v>
      </c>
      <c r="AI62">
        <v>19.071838</v>
      </c>
      <c r="AJ62">
        <v>0</v>
      </c>
      <c r="AK62">
        <v>68.830275</v>
      </c>
      <c r="AL62">
        <v>0</v>
      </c>
      <c r="AM62">
        <v>12.685976</v>
      </c>
      <c r="AN62">
        <v>1.2128190000000001</v>
      </c>
      <c r="AO62">
        <v>0</v>
      </c>
      <c r="AP62">
        <v>8.8389000000000006</v>
      </c>
      <c r="AQ62">
        <v>0</v>
      </c>
      <c r="AR62">
        <v>33.119999999999997</v>
      </c>
      <c r="AS62">
        <v>37.890518999999998</v>
      </c>
      <c r="AT62">
        <v>20</v>
      </c>
      <c r="AU62">
        <v>0</v>
      </c>
      <c r="AV62">
        <v>0</v>
      </c>
      <c r="AW62">
        <v>78.916488000000001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3194.7402109999989</v>
      </c>
    </row>
    <row r="63" spans="1:117">
      <c r="A63" t="s">
        <v>105</v>
      </c>
      <c r="B63">
        <v>0</v>
      </c>
      <c r="C63">
        <v>0</v>
      </c>
      <c r="D63">
        <v>47.574866999999998</v>
      </c>
      <c r="E63">
        <v>0</v>
      </c>
      <c r="F63">
        <v>0</v>
      </c>
      <c r="G63">
        <v>0</v>
      </c>
      <c r="H63">
        <v>0</v>
      </c>
      <c r="I63">
        <v>0</v>
      </c>
      <c r="J63">
        <v>99.122758000000005</v>
      </c>
      <c r="K63">
        <v>613.71594700000003</v>
      </c>
      <c r="L63">
        <v>482.44379900000001</v>
      </c>
      <c r="M63">
        <v>96.955943000000005</v>
      </c>
      <c r="N63">
        <v>124.28499600000001</v>
      </c>
      <c r="O63">
        <v>130.480717</v>
      </c>
      <c r="P63">
        <v>149.88894999999999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413.4375</v>
      </c>
      <c r="V63">
        <v>16.68</v>
      </c>
      <c r="W63">
        <v>32.170999999999999</v>
      </c>
      <c r="X63">
        <v>110.145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48.455778000000002</v>
      </c>
      <c r="AH63">
        <v>179.96245400000001</v>
      </c>
      <c r="AI63">
        <v>19.071838</v>
      </c>
      <c r="AJ63">
        <v>0</v>
      </c>
      <c r="AK63">
        <v>68.830275</v>
      </c>
      <c r="AL63">
        <v>0</v>
      </c>
      <c r="AM63">
        <v>12.685976</v>
      </c>
      <c r="AN63">
        <v>1.2128190000000001</v>
      </c>
      <c r="AO63">
        <v>0</v>
      </c>
      <c r="AP63">
        <v>8.8389000000000006</v>
      </c>
      <c r="AQ63">
        <v>0</v>
      </c>
      <c r="AR63">
        <v>33.119999999999997</v>
      </c>
      <c r="AS63">
        <v>37.890518999999998</v>
      </c>
      <c r="AT63">
        <v>20</v>
      </c>
      <c r="AU63">
        <v>0</v>
      </c>
      <c r="AV63">
        <v>0</v>
      </c>
      <c r="AW63">
        <v>78.916488000000001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3199.9852119999987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0</v>
      </c>
      <c r="H64">
        <v>0</v>
      </c>
      <c r="I64">
        <v>0</v>
      </c>
      <c r="J64">
        <v>99.122758000000005</v>
      </c>
      <c r="K64">
        <v>613.71594700000003</v>
      </c>
      <c r="L64">
        <v>482.44379900000001</v>
      </c>
      <c r="M64">
        <v>96.955943000000005</v>
      </c>
      <c r="N64">
        <v>124.28499600000001</v>
      </c>
      <c r="O64">
        <v>130.480717</v>
      </c>
      <c r="P64">
        <v>149.88894999999999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413.4375</v>
      </c>
      <c r="V64">
        <v>16.68</v>
      </c>
      <c r="W64">
        <v>32.170999999999999</v>
      </c>
      <c r="X64">
        <v>110.145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48.455778000000002</v>
      </c>
      <c r="AH64">
        <v>179.96245400000001</v>
      </c>
      <c r="AI64">
        <v>19.071838</v>
      </c>
      <c r="AJ64">
        <v>0</v>
      </c>
      <c r="AK64">
        <v>68.830275</v>
      </c>
      <c r="AL64">
        <v>0</v>
      </c>
      <c r="AM64">
        <v>12.685976</v>
      </c>
      <c r="AN64">
        <v>1.2128190000000001</v>
      </c>
      <c r="AO64">
        <v>0</v>
      </c>
      <c r="AP64">
        <v>8.8389000000000006</v>
      </c>
      <c r="AQ64">
        <v>0</v>
      </c>
      <c r="AR64">
        <v>33.119999999999997</v>
      </c>
      <c r="AS64">
        <v>37.890518999999998</v>
      </c>
      <c r="AT64">
        <v>20</v>
      </c>
      <c r="AU64">
        <v>0</v>
      </c>
      <c r="AV64">
        <v>0</v>
      </c>
      <c r="AW64">
        <v>78.916488000000001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3199.9852109999988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0</v>
      </c>
      <c r="H65">
        <v>0</v>
      </c>
      <c r="I65">
        <v>0</v>
      </c>
      <c r="J65">
        <v>99.122758000000005</v>
      </c>
      <c r="K65">
        <v>613.71594700000003</v>
      </c>
      <c r="L65">
        <v>482.44379900000001</v>
      </c>
      <c r="M65">
        <v>96.955943000000005</v>
      </c>
      <c r="N65">
        <v>124.28499600000001</v>
      </c>
      <c r="O65">
        <v>130.480717</v>
      </c>
      <c r="P65">
        <v>149.88894999999999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345.375</v>
      </c>
      <c r="V65">
        <v>16.68</v>
      </c>
      <c r="W65">
        <v>32.170999999999999</v>
      </c>
      <c r="X65">
        <v>115.39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48.455778000000002</v>
      </c>
      <c r="AH65">
        <v>179.96245400000001</v>
      </c>
      <c r="AI65">
        <v>19.071838</v>
      </c>
      <c r="AJ65">
        <v>0</v>
      </c>
      <c r="AK65">
        <v>68.830275</v>
      </c>
      <c r="AL65">
        <v>0</v>
      </c>
      <c r="AM65">
        <v>12.685976</v>
      </c>
      <c r="AN65">
        <v>1.2128190000000001</v>
      </c>
      <c r="AO65">
        <v>0</v>
      </c>
      <c r="AP65">
        <v>8.8389000000000006</v>
      </c>
      <c r="AQ65">
        <v>0</v>
      </c>
      <c r="AR65">
        <v>33.119999999999997</v>
      </c>
      <c r="AS65">
        <v>37.890518999999998</v>
      </c>
      <c r="AT65">
        <v>20</v>
      </c>
      <c r="AU65">
        <v>0</v>
      </c>
      <c r="AV65">
        <v>0</v>
      </c>
      <c r="AW65">
        <v>78.916488000000001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3137.1677109999987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0</v>
      </c>
      <c r="H66">
        <v>0</v>
      </c>
      <c r="I66">
        <v>0</v>
      </c>
      <c r="J66">
        <v>99.122758000000005</v>
      </c>
      <c r="K66">
        <v>613.71594700000003</v>
      </c>
      <c r="L66">
        <v>482.44379900000001</v>
      </c>
      <c r="M66">
        <v>96.955943000000005</v>
      </c>
      <c r="N66">
        <v>124.28499600000001</v>
      </c>
      <c r="O66">
        <v>130.480717</v>
      </c>
      <c r="P66">
        <v>149.88894999999999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345.375</v>
      </c>
      <c r="V66">
        <v>16.68</v>
      </c>
      <c r="W66">
        <v>32.170999999999999</v>
      </c>
      <c r="X66">
        <v>115.39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48.455778000000002</v>
      </c>
      <c r="AH66">
        <v>179.96245400000001</v>
      </c>
      <c r="AI66">
        <v>4.2720909999999996</v>
      </c>
      <c r="AJ66">
        <v>0</v>
      </c>
      <c r="AK66">
        <v>68.830275</v>
      </c>
      <c r="AL66">
        <v>0</v>
      </c>
      <c r="AM66">
        <v>12.685976</v>
      </c>
      <c r="AN66">
        <v>1.2128190000000001</v>
      </c>
      <c r="AO66">
        <v>0</v>
      </c>
      <c r="AP66">
        <v>8.8389000000000006</v>
      </c>
      <c r="AQ66">
        <v>0</v>
      </c>
      <c r="AR66">
        <v>33.119999999999997</v>
      </c>
      <c r="AS66">
        <v>37.890518999999998</v>
      </c>
      <c r="AT66">
        <v>20</v>
      </c>
      <c r="AU66">
        <v>0</v>
      </c>
      <c r="AV66">
        <v>0</v>
      </c>
      <c r="AW66">
        <v>78.916488000000001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3122.3679639999987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0</v>
      </c>
      <c r="H67">
        <v>0</v>
      </c>
      <c r="I67">
        <v>0</v>
      </c>
      <c r="J67">
        <v>97.764911999999995</v>
      </c>
      <c r="K67">
        <v>613.71594700000003</v>
      </c>
      <c r="L67">
        <v>482.44379900000001</v>
      </c>
      <c r="M67">
        <v>96.955943000000005</v>
      </c>
      <c r="N67">
        <v>124.28499600000001</v>
      </c>
      <c r="O67">
        <v>130.480717</v>
      </c>
      <c r="P67">
        <v>149.88894999999999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345.375</v>
      </c>
      <c r="V67">
        <v>16.68</v>
      </c>
      <c r="W67">
        <v>32.170999999999999</v>
      </c>
      <c r="X67">
        <v>120.63500000000001</v>
      </c>
      <c r="Y67">
        <v>0</v>
      </c>
      <c r="Z67">
        <v>19.5624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48.455778000000002</v>
      </c>
      <c r="AH67">
        <v>179.96245400000001</v>
      </c>
      <c r="AI67">
        <v>0</v>
      </c>
      <c r="AJ67">
        <v>0</v>
      </c>
      <c r="AK67">
        <v>68.830275</v>
      </c>
      <c r="AL67">
        <v>0</v>
      </c>
      <c r="AM67">
        <v>12.685976</v>
      </c>
      <c r="AN67">
        <v>1.2128190000000001</v>
      </c>
      <c r="AO67">
        <v>0</v>
      </c>
      <c r="AP67">
        <v>8.8389000000000006</v>
      </c>
      <c r="AQ67">
        <v>0</v>
      </c>
      <c r="AR67">
        <v>33.119999999999997</v>
      </c>
      <c r="AS67">
        <v>37.890518999999998</v>
      </c>
      <c r="AT67">
        <v>20</v>
      </c>
      <c r="AU67">
        <v>0</v>
      </c>
      <c r="AV67">
        <v>0</v>
      </c>
      <c r="AW67">
        <v>78.916488000000001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3121.9830269999993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0</v>
      </c>
      <c r="H68">
        <v>0</v>
      </c>
      <c r="I68">
        <v>0</v>
      </c>
      <c r="J68">
        <v>97.764911999999995</v>
      </c>
      <c r="K68">
        <v>613.71594700000003</v>
      </c>
      <c r="L68">
        <v>482.44379900000001</v>
      </c>
      <c r="M68">
        <v>96.955943000000005</v>
      </c>
      <c r="N68">
        <v>124.28499600000001</v>
      </c>
      <c r="O68">
        <v>130.480717</v>
      </c>
      <c r="P68">
        <v>149.88894999999999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345.375</v>
      </c>
      <c r="V68">
        <v>16.68</v>
      </c>
      <c r="W68">
        <v>32.170999999999999</v>
      </c>
      <c r="X68">
        <v>120.63500000000001</v>
      </c>
      <c r="Y68">
        <v>0</v>
      </c>
      <c r="Z68">
        <v>19.5624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48.455778000000002</v>
      </c>
      <c r="AH68">
        <v>179.96245400000001</v>
      </c>
      <c r="AI68">
        <v>0</v>
      </c>
      <c r="AJ68">
        <v>0</v>
      </c>
      <c r="AK68">
        <v>68.830275</v>
      </c>
      <c r="AL68">
        <v>0</v>
      </c>
      <c r="AM68">
        <v>12.685976</v>
      </c>
      <c r="AN68">
        <v>1.2128190000000001</v>
      </c>
      <c r="AO68">
        <v>0</v>
      </c>
      <c r="AP68">
        <v>8.8389000000000006</v>
      </c>
      <c r="AQ68">
        <v>0</v>
      </c>
      <c r="AR68">
        <v>33.119999999999997</v>
      </c>
      <c r="AS68">
        <v>37.890518999999998</v>
      </c>
      <c r="AT68">
        <v>20.000001999999999</v>
      </c>
      <c r="AU68">
        <v>0</v>
      </c>
      <c r="AV68">
        <v>0</v>
      </c>
      <c r="AW68">
        <v>78.916488000000001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3121.9830289999995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0</v>
      </c>
      <c r="H69">
        <v>0</v>
      </c>
      <c r="I69">
        <v>0</v>
      </c>
      <c r="J69">
        <v>97.764911999999995</v>
      </c>
      <c r="K69">
        <v>613.71594700000003</v>
      </c>
      <c r="L69">
        <v>482.44379900000001</v>
      </c>
      <c r="M69">
        <v>96.955943000000005</v>
      </c>
      <c r="N69">
        <v>124.28499600000001</v>
      </c>
      <c r="O69">
        <v>130.480717</v>
      </c>
      <c r="P69">
        <v>149.88894999999999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345.375</v>
      </c>
      <c r="V69">
        <v>16.68</v>
      </c>
      <c r="W69">
        <v>32.170999999999999</v>
      </c>
      <c r="X69">
        <v>125.88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48.455778000000002</v>
      </c>
      <c r="AH69">
        <v>179.96245400000001</v>
      </c>
      <c r="AI69">
        <v>0</v>
      </c>
      <c r="AJ69">
        <v>0</v>
      </c>
      <c r="AK69">
        <v>68.830275</v>
      </c>
      <c r="AL69">
        <v>0</v>
      </c>
      <c r="AM69">
        <v>12.685976</v>
      </c>
      <c r="AN69">
        <v>1.2128190000000001</v>
      </c>
      <c r="AO69">
        <v>0</v>
      </c>
      <c r="AP69">
        <v>8.8389000000000006</v>
      </c>
      <c r="AQ69">
        <v>0</v>
      </c>
      <c r="AR69">
        <v>33.119999999999997</v>
      </c>
      <c r="AS69">
        <v>37.890518999999998</v>
      </c>
      <c r="AT69">
        <v>20.000001999999999</v>
      </c>
      <c r="AU69">
        <v>0</v>
      </c>
      <c r="AV69">
        <v>0</v>
      </c>
      <c r="AW69">
        <v>78.916488000000001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3120.7072289999996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0</v>
      </c>
      <c r="H70">
        <v>0</v>
      </c>
      <c r="I70">
        <v>0</v>
      </c>
      <c r="J70">
        <v>97.764911999999995</v>
      </c>
      <c r="K70">
        <v>613.71594700000003</v>
      </c>
      <c r="L70">
        <v>482.44379900000001</v>
      </c>
      <c r="M70">
        <v>96.955943000000005</v>
      </c>
      <c r="N70">
        <v>124.28499600000001</v>
      </c>
      <c r="O70">
        <v>130.480717</v>
      </c>
      <c r="P70">
        <v>149.88894999999999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345.375</v>
      </c>
      <c r="V70">
        <v>16.68</v>
      </c>
      <c r="W70">
        <v>32.170999999999999</v>
      </c>
      <c r="X70">
        <v>131.125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48.455778000000002</v>
      </c>
      <c r="AH70">
        <v>179.96245400000001</v>
      </c>
      <c r="AI70">
        <v>0</v>
      </c>
      <c r="AJ70">
        <v>0</v>
      </c>
      <c r="AK70">
        <v>68.830275</v>
      </c>
      <c r="AL70">
        <v>0</v>
      </c>
      <c r="AM70">
        <v>12.685976</v>
      </c>
      <c r="AN70">
        <v>1.2128190000000001</v>
      </c>
      <c r="AO70">
        <v>0</v>
      </c>
      <c r="AP70">
        <v>8.8389000000000006</v>
      </c>
      <c r="AQ70">
        <v>0</v>
      </c>
      <c r="AR70">
        <v>33.119999999999997</v>
      </c>
      <c r="AS70">
        <v>37.890518999999998</v>
      </c>
      <c r="AT70">
        <v>20.000001999999999</v>
      </c>
      <c r="AU70">
        <v>0</v>
      </c>
      <c r="AV70">
        <v>0</v>
      </c>
      <c r="AW70">
        <v>78.916488000000001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3125.9522289999995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0</v>
      </c>
      <c r="H71">
        <v>0</v>
      </c>
      <c r="I71">
        <v>0</v>
      </c>
      <c r="J71">
        <v>97.764911999999995</v>
      </c>
      <c r="K71">
        <v>613.71594700000003</v>
      </c>
      <c r="L71">
        <v>482.44379900000001</v>
      </c>
      <c r="M71">
        <v>96.955943000000005</v>
      </c>
      <c r="N71">
        <v>124.28499600000001</v>
      </c>
      <c r="O71">
        <v>130.480717</v>
      </c>
      <c r="P71">
        <v>149.88894999999999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345.375</v>
      </c>
      <c r="V71">
        <v>16.68</v>
      </c>
      <c r="W71">
        <v>32.170999999999999</v>
      </c>
      <c r="X71">
        <v>131.125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48.455778000000002</v>
      </c>
      <c r="AH71">
        <v>179.96245400000001</v>
      </c>
      <c r="AI71">
        <v>0</v>
      </c>
      <c r="AJ71">
        <v>0</v>
      </c>
      <c r="AK71">
        <v>68.830275</v>
      </c>
      <c r="AL71">
        <v>0</v>
      </c>
      <c r="AM71">
        <v>12.685976</v>
      </c>
      <c r="AN71">
        <v>1.2128190000000001</v>
      </c>
      <c r="AO71">
        <v>0</v>
      </c>
      <c r="AP71">
        <v>8.8389000000000006</v>
      </c>
      <c r="AQ71">
        <v>0</v>
      </c>
      <c r="AR71">
        <v>33.119999999999997</v>
      </c>
      <c r="AS71">
        <v>37.890518999999998</v>
      </c>
      <c r="AT71">
        <v>20.000001999999999</v>
      </c>
      <c r="AU71">
        <v>0</v>
      </c>
      <c r="AV71">
        <v>0</v>
      </c>
      <c r="AW71">
        <v>78.916488999999999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3125.9522299999999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0</v>
      </c>
      <c r="H72">
        <v>0</v>
      </c>
      <c r="I72">
        <v>0</v>
      </c>
      <c r="J72">
        <v>97.764911999999995</v>
      </c>
      <c r="K72">
        <v>613.71594700000003</v>
      </c>
      <c r="L72">
        <v>482.44379900000001</v>
      </c>
      <c r="M72">
        <v>96.955943000000005</v>
      </c>
      <c r="N72">
        <v>124.28499600000001</v>
      </c>
      <c r="O72">
        <v>130.480717</v>
      </c>
      <c r="P72">
        <v>149.88894999999999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345.375</v>
      </c>
      <c r="V72">
        <v>16.68</v>
      </c>
      <c r="W72">
        <v>32.170999999999999</v>
      </c>
      <c r="X72">
        <v>136.37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48.455778000000002</v>
      </c>
      <c r="AH72">
        <v>179.96245400000001</v>
      </c>
      <c r="AI72">
        <v>0</v>
      </c>
      <c r="AJ72">
        <v>0</v>
      </c>
      <c r="AK72">
        <v>68.830275</v>
      </c>
      <c r="AL72">
        <v>0</v>
      </c>
      <c r="AM72">
        <v>12.685976</v>
      </c>
      <c r="AN72">
        <v>1.2128190000000001</v>
      </c>
      <c r="AO72">
        <v>0</v>
      </c>
      <c r="AP72">
        <v>8.8389000000000006</v>
      </c>
      <c r="AQ72">
        <v>0</v>
      </c>
      <c r="AR72">
        <v>33.119999999999997</v>
      </c>
      <c r="AS72">
        <v>37.890518999999998</v>
      </c>
      <c r="AT72">
        <v>20.000001999999999</v>
      </c>
      <c r="AU72">
        <v>0</v>
      </c>
      <c r="AV72">
        <v>0</v>
      </c>
      <c r="AW72">
        <v>78.916488000000001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3131.1972289999994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0</v>
      </c>
      <c r="H73">
        <v>0</v>
      </c>
      <c r="I73">
        <v>0</v>
      </c>
      <c r="J73">
        <v>97.764911999999995</v>
      </c>
      <c r="K73">
        <v>613.71594700000003</v>
      </c>
      <c r="L73">
        <v>482.44379900000001</v>
      </c>
      <c r="M73">
        <v>96.955943000000005</v>
      </c>
      <c r="N73">
        <v>124.28499600000001</v>
      </c>
      <c r="O73">
        <v>130.480717</v>
      </c>
      <c r="P73">
        <v>149.88894999999999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345.375</v>
      </c>
      <c r="V73">
        <v>16.68</v>
      </c>
      <c r="W73">
        <v>32.170999999999999</v>
      </c>
      <c r="X73">
        <v>136.37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48.455778000000002</v>
      </c>
      <c r="AH73">
        <v>179.96245400000001</v>
      </c>
      <c r="AI73">
        <v>3.814368</v>
      </c>
      <c r="AJ73">
        <v>0</v>
      </c>
      <c r="AK73">
        <v>68.830275</v>
      </c>
      <c r="AL73">
        <v>0</v>
      </c>
      <c r="AM73">
        <v>12.685976</v>
      </c>
      <c r="AN73">
        <v>1.2128190000000001</v>
      </c>
      <c r="AO73">
        <v>0</v>
      </c>
      <c r="AP73">
        <v>8.8389000000000006</v>
      </c>
      <c r="AQ73">
        <v>0</v>
      </c>
      <c r="AR73">
        <v>33.119999999999997</v>
      </c>
      <c r="AS73">
        <v>37.890518999999998</v>
      </c>
      <c r="AT73">
        <v>20.000001999999999</v>
      </c>
      <c r="AU73">
        <v>0</v>
      </c>
      <c r="AV73">
        <v>0</v>
      </c>
      <c r="AW73">
        <v>78.916488000000001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3135.0115969999993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0</v>
      </c>
      <c r="H74">
        <v>0</v>
      </c>
      <c r="I74">
        <v>0</v>
      </c>
      <c r="J74">
        <v>97.764911999999995</v>
      </c>
      <c r="K74">
        <v>613.71594700000003</v>
      </c>
      <c r="L74">
        <v>482.44379900000001</v>
      </c>
      <c r="M74">
        <v>96.955943000000005</v>
      </c>
      <c r="N74">
        <v>124.28499600000001</v>
      </c>
      <c r="O74">
        <v>130.480717</v>
      </c>
      <c r="P74">
        <v>149.88894999999999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345.375</v>
      </c>
      <c r="V74">
        <v>16.68</v>
      </c>
      <c r="W74">
        <v>32.170999999999999</v>
      </c>
      <c r="X74">
        <v>141.61500000000001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48.455778000000002</v>
      </c>
      <c r="AH74">
        <v>179.96245400000001</v>
      </c>
      <c r="AI74">
        <v>19.071838</v>
      </c>
      <c r="AJ74">
        <v>0</v>
      </c>
      <c r="AK74">
        <v>68.830275</v>
      </c>
      <c r="AL74">
        <v>0</v>
      </c>
      <c r="AM74">
        <v>12.685976</v>
      </c>
      <c r="AN74">
        <v>1.2128190000000001</v>
      </c>
      <c r="AO74">
        <v>0</v>
      </c>
      <c r="AP74">
        <v>8.8389000000000006</v>
      </c>
      <c r="AQ74">
        <v>10.756976</v>
      </c>
      <c r="AR74">
        <v>33.119999999999997</v>
      </c>
      <c r="AS74">
        <v>37.890518999999998</v>
      </c>
      <c r="AT74">
        <v>20.000001999999999</v>
      </c>
      <c r="AU74">
        <v>0</v>
      </c>
      <c r="AV74">
        <v>0</v>
      </c>
      <c r="AW74">
        <v>78.916488000000001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3166.2710429999993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0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96.955943000000005</v>
      </c>
      <c r="N75">
        <v>124.28499600000001</v>
      </c>
      <c r="O75">
        <v>130.480717</v>
      </c>
      <c r="P75">
        <v>149.88894999999999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345.375</v>
      </c>
      <c r="V75">
        <v>18.07</v>
      </c>
      <c r="W75">
        <v>32.170999999999999</v>
      </c>
      <c r="X75">
        <v>148.30237500000001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48.455778000000002</v>
      </c>
      <c r="AH75">
        <v>179.96245400000001</v>
      </c>
      <c r="AI75">
        <v>19.071838</v>
      </c>
      <c r="AJ75">
        <v>0</v>
      </c>
      <c r="AK75">
        <v>68.830275</v>
      </c>
      <c r="AL75">
        <v>0</v>
      </c>
      <c r="AM75">
        <v>12.685976</v>
      </c>
      <c r="AN75">
        <v>1.2128190000000001</v>
      </c>
      <c r="AO75">
        <v>0</v>
      </c>
      <c r="AP75">
        <v>8.8389000000000006</v>
      </c>
      <c r="AQ75">
        <v>21.513953999999998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78.916488000000001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3260.1071939999997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0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96.955943000000005</v>
      </c>
      <c r="N76">
        <v>124.28499600000001</v>
      </c>
      <c r="O76">
        <v>130.480717</v>
      </c>
      <c r="P76">
        <v>149.88894999999999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345.375</v>
      </c>
      <c r="V76">
        <v>18.07</v>
      </c>
      <c r="W76">
        <v>32.170999999999999</v>
      </c>
      <c r="X76">
        <v>148.30237500000001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48.455778000000002</v>
      </c>
      <c r="AH76">
        <v>179.96245400000001</v>
      </c>
      <c r="AI76">
        <v>19.071838</v>
      </c>
      <c r="AJ76">
        <v>0</v>
      </c>
      <c r="AK76">
        <v>68.830275</v>
      </c>
      <c r="AL76">
        <v>0</v>
      </c>
      <c r="AM76">
        <v>12.685976</v>
      </c>
      <c r="AN76">
        <v>1.2128190000000001</v>
      </c>
      <c r="AO76">
        <v>0</v>
      </c>
      <c r="AP76">
        <v>8.8389000000000006</v>
      </c>
      <c r="AQ76">
        <v>32.27093</v>
      </c>
      <c r="AR76">
        <v>33.119999999999997</v>
      </c>
      <c r="AS76">
        <v>37.890518999999998</v>
      </c>
      <c r="AT76">
        <v>20.000003</v>
      </c>
      <c r="AU76">
        <v>0</v>
      </c>
      <c r="AV76">
        <v>0</v>
      </c>
      <c r="AW76">
        <v>78.916488000000001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3270.8623729999999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0</v>
      </c>
      <c r="H77">
        <v>0</v>
      </c>
      <c r="I77">
        <v>0</v>
      </c>
      <c r="J77">
        <v>97.764911999999995</v>
      </c>
      <c r="K77">
        <v>688.71594700000003</v>
      </c>
      <c r="L77">
        <v>482.44379900000001</v>
      </c>
      <c r="M77">
        <v>96.955943000000005</v>
      </c>
      <c r="N77">
        <v>124.28499600000001</v>
      </c>
      <c r="O77">
        <v>130.480717</v>
      </c>
      <c r="P77">
        <v>149.88894999999999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345.375</v>
      </c>
      <c r="V77">
        <v>18.07</v>
      </c>
      <c r="W77">
        <v>32.170999999999999</v>
      </c>
      <c r="X77">
        <v>148.30237500000001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48.455778000000002</v>
      </c>
      <c r="AH77">
        <v>179.96245400000001</v>
      </c>
      <c r="AI77">
        <v>22.886205</v>
      </c>
      <c r="AJ77">
        <v>0</v>
      </c>
      <c r="AK77">
        <v>68.830275</v>
      </c>
      <c r="AL77">
        <v>0</v>
      </c>
      <c r="AM77">
        <v>12.685976</v>
      </c>
      <c r="AN77">
        <v>1.2128190000000001</v>
      </c>
      <c r="AO77">
        <v>0</v>
      </c>
      <c r="AP77">
        <v>8.8389000000000006</v>
      </c>
      <c r="AQ77">
        <v>43.187269999999998</v>
      </c>
      <c r="AR77">
        <v>33.119999999999997</v>
      </c>
      <c r="AS77">
        <v>37.890518999999998</v>
      </c>
      <c r="AT77">
        <v>20</v>
      </c>
      <c r="AU77">
        <v>0</v>
      </c>
      <c r="AV77">
        <v>0</v>
      </c>
      <c r="AW77">
        <v>78.916488000000001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3295.3919889999997</v>
      </c>
    </row>
    <row r="78" spans="1:117">
      <c r="A78" t="s">
        <v>120</v>
      </c>
      <c r="B78">
        <v>0</v>
      </c>
      <c r="C78">
        <v>0</v>
      </c>
      <c r="D78">
        <v>47.574866</v>
      </c>
      <c r="E78">
        <v>0</v>
      </c>
      <c r="F78">
        <v>0</v>
      </c>
      <c r="G78">
        <v>0</v>
      </c>
      <c r="H78">
        <v>0</v>
      </c>
      <c r="I78">
        <v>0</v>
      </c>
      <c r="J78">
        <v>97.764911999999995</v>
      </c>
      <c r="K78">
        <v>688.71594700000003</v>
      </c>
      <c r="L78">
        <v>482.44379900000001</v>
      </c>
      <c r="M78">
        <v>96.955943000000005</v>
      </c>
      <c r="N78">
        <v>124.28499600000001</v>
      </c>
      <c r="O78">
        <v>130.480717</v>
      </c>
      <c r="P78">
        <v>149.88894999999999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345.375</v>
      </c>
      <c r="V78">
        <v>18.07</v>
      </c>
      <c r="W78">
        <v>32.170999999999999</v>
      </c>
      <c r="X78">
        <v>148.30237500000001</v>
      </c>
      <c r="Y78">
        <v>0</v>
      </c>
      <c r="Z78">
        <v>20.214700000000001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48.455778000000002</v>
      </c>
      <c r="AH78">
        <v>182.023944</v>
      </c>
      <c r="AI78">
        <v>30.514939999999999</v>
      </c>
      <c r="AJ78">
        <v>0</v>
      </c>
      <c r="AK78">
        <v>68.830275</v>
      </c>
      <c r="AL78">
        <v>0</v>
      </c>
      <c r="AM78">
        <v>12.685976</v>
      </c>
      <c r="AN78">
        <v>1.2128190000000001</v>
      </c>
      <c r="AO78">
        <v>0</v>
      </c>
      <c r="AP78">
        <v>8.8389000000000006</v>
      </c>
      <c r="AQ78">
        <v>43.187269999999998</v>
      </c>
      <c r="AR78">
        <v>33.119999999999997</v>
      </c>
      <c r="AS78">
        <v>38.989905999999998</v>
      </c>
      <c r="AT78">
        <v>20</v>
      </c>
      <c r="AU78">
        <v>0</v>
      </c>
      <c r="AV78">
        <v>0</v>
      </c>
      <c r="AW78">
        <v>78.916488000000001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3315.0401239999997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0</v>
      </c>
      <c r="H79">
        <v>0</v>
      </c>
      <c r="I79">
        <v>0</v>
      </c>
      <c r="J79">
        <v>97.764911999999995</v>
      </c>
      <c r="K79">
        <v>688.71594700000003</v>
      </c>
      <c r="L79">
        <v>482.44379900000001</v>
      </c>
      <c r="M79">
        <v>96.955943000000005</v>
      </c>
      <c r="N79">
        <v>124.28499600000001</v>
      </c>
      <c r="O79">
        <v>130.480717</v>
      </c>
      <c r="P79">
        <v>149.88894999999999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345.375</v>
      </c>
      <c r="V79">
        <v>18.07</v>
      </c>
      <c r="W79">
        <v>32.170999999999999</v>
      </c>
      <c r="X79">
        <v>148.30237500000001</v>
      </c>
      <c r="Y79">
        <v>0</v>
      </c>
      <c r="Z79">
        <v>20.214700000000001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48.455778000000002</v>
      </c>
      <c r="AH79">
        <v>182.023944</v>
      </c>
      <c r="AI79">
        <v>78.386778000000007</v>
      </c>
      <c r="AJ79">
        <v>0</v>
      </c>
      <c r="AK79">
        <v>68.830275</v>
      </c>
      <c r="AL79">
        <v>12.782</v>
      </c>
      <c r="AM79">
        <v>12.685976</v>
      </c>
      <c r="AN79">
        <v>1.2128190000000001</v>
      </c>
      <c r="AO79">
        <v>0</v>
      </c>
      <c r="AP79">
        <v>8.8389000000000006</v>
      </c>
      <c r="AQ79">
        <v>43.187269999999998</v>
      </c>
      <c r="AR79">
        <v>33.119999999999997</v>
      </c>
      <c r="AS79">
        <v>38.989905999999998</v>
      </c>
      <c r="AT79">
        <v>20</v>
      </c>
      <c r="AU79">
        <v>0</v>
      </c>
      <c r="AV79">
        <v>0</v>
      </c>
      <c r="AW79">
        <v>78.916488000000001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3375.6939619999998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0</v>
      </c>
      <c r="H80">
        <v>0</v>
      </c>
      <c r="I80">
        <v>0</v>
      </c>
      <c r="J80">
        <v>97.764911999999995</v>
      </c>
      <c r="K80">
        <v>688.71594700000003</v>
      </c>
      <c r="L80">
        <v>450.84379899999999</v>
      </c>
      <c r="M80">
        <v>96.955943000000005</v>
      </c>
      <c r="N80">
        <v>124.28499600000001</v>
      </c>
      <c r="O80">
        <v>130.480717</v>
      </c>
      <c r="P80">
        <v>149.88894999999999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345.375</v>
      </c>
      <c r="V80">
        <v>18.07</v>
      </c>
      <c r="W80">
        <v>32.170999999999999</v>
      </c>
      <c r="X80">
        <v>148.30237500000001</v>
      </c>
      <c r="Y80">
        <v>0</v>
      </c>
      <c r="Z80">
        <v>20.214700000000001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48.455778000000002</v>
      </c>
      <c r="AH80">
        <v>182.023944</v>
      </c>
      <c r="AI80">
        <v>78.386778000000007</v>
      </c>
      <c r="AJ80">
        <v>0</v>
      </c>
      <c r="AK80">
        <v>68.830275</v>
      </c>
      <c r="AL80">
        <v>25.564</v>
      </c>
      <c r="AM80">
        <v>12.685976</v>
      </c>
      <c r="AN80">
        <v>1.2128190000000001</v>
      </c>
      <c r="AO80">
        <v>0</v>
      </c>
      <c r="AP80">
        <v>8.8389000000000006</v>
      </c>
      <c r="AQ80">
        <v>43.187269999999998</v>
      </c>
      <c r="AR80">
        <v>33.119999999999997</v>
      </c>
      <c r="AS80">
        <v>38.989905999999998</v>
      </c>
      <c r="AT80">
        <v>20</v>
      </c>
      <c r="AU80">
        <v>0</v>
      </c>
      <c r="AV80">
        <v>0</v>
      </c>
      <c r="AW80">
        <v>78.916488000000001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3356.8759619999992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0</v>
      </c>
      <c r="H81">
        <v>0</v>
      </c>
      <c r="I81">
        <v>0</v>
      </c>
      <c r="J81">
        <v>97.764911999999995</v>
      </c>
      <c r="K81">
        <v>688.71594700000003</v>
      </c>
      <c r="L81">
        <v>450.84379899999999</v>
      </c>
      <c r="M81">
        <v>96.955943000000005</v>
      </c>
      <c r="N81">
        <v>124.28499600000001</v>
      </c>
      <c r="O81">
        <v>130.480717</v>
      </c>
      <c r="P81">
        <v>149.88894999999999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345.375</v>
      </c>
      <c r="V81">
        <v>18.07</v>
      </c>
      <c r="W81">
        <v>32.170999999999999</v>
      </c>
      <c r="X81">
        <v>148.30237500000001</v>
      </c>
      <c r="Y81">
        <v>0</v>
      </c>
      <c r="Z81">
        <v>20.214700000000001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48.455778000000002</v>
      </c>
      <c r="AH81">
        <v>182.023944</v>
      </c>
      <c r="AI81">
        <v>78.386778000000007</v>
      </c>
      <c r="AJ81">
        <v>0</v>
      </c>
      <c r="AK81">
        <v>68.830275</v>
      </c>
      <c r="AL81">
        <v>38.345999999999997</v>
      </c>
      <c r="AM81">
        <v>12.685976</v>
      </c>
      <c r="AN81">
        <v>1.2128190000000001</v>
      </c>
      <c r="AO81">
        <v>0</v>
      </c>
      <c r="AP81">
        <v>8.8389000000000006</v>
      </c>
      <c r="AQ81">
        <v>43.187269999999998</v>
      </c>
      <c r="AR81">
        <v>33.119999999999997</v>
      </c>
      <c r="AS81">
        <v>38.989905999999998</v>
      </c>
      <c r="AT81">
        <v>20</v>
      </c>
      <c r="AU81">
        <v>0</v>
      </c>
      <c r="AV81">
        <v>0</v>
      </c>
      <c r="AW81">
        <v>78.916488000000001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3369.6579619999993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0</v>
      </c>
      <c r="H82">
        <v>0</v>
      </c>
      <c r="I82">
        <v>0</v>
      </c>
      <c r="J82">
        <v>97.764911999999995</v>
      </c>
      <c r="K82">
        <v>688.71594700000003</v>
      </c>
      <c r="L82">
        <v>450.84379899999999</v>
      </c>
      <c r="M82">
        <v>96.955943000000005</v>
      </c>
      <c r="N82">
        <v>124.28499600000001</v>
      </c>
      <c r="O82">
        <v>130.480717</v>
      </c>
      <c r="P82">
        <v>149.88894999999999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345.375</v>
      </c>
      <c r="V82">
        <v>18.07</v>
      </c>
      <c r="W82">
        <v>32.170999999999999</v>
      </c>
      <c r="X82">
        <v>148.30237500000001</v>
      </c>
      <c r="Y82">
        <v>0</v>
      </c>
      <c r="Z82">
        <v>20.214700000000001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48.455778000000002</v>
      </c>
      <c r="AH82">
        <v>182.023944</v>
      </c>
      <c r="AI82">
        <v>78.386778000000007</v>
      </c>
      <c r="AJ82">
        <v>0</v>
      </c>
      <c r="AK82">
        <v>68.830275</v>
      </c>
      <c r="AL82">
        <v>51.128</v>
      </c>
      <c r="AM82">
        <v>12.685976</v>
      </c>
      <c r="AN82">
        <v>1.2128190000000001</v>
      </c>
      <c r="AO82">
        <v>0</v>
      </c>
      <c r="AP82">
        <v>8.8389000000000006</v>
      </c>
      <c r="AQ82">
        <v>43.187269999999998</v>
      </c>
      <c r="AR82">
        <v>33.119999999999997</v>
      </c>
      <c r="AS82">
        <v>38.989905999999998</v>
      </c>
      <c r="AT82">
        <v>20</v>
      </c>
      <c r="AU82">
        <v>0</v>
      </c>
      <c r="AV82">
        <v>0</v>
      </c>
      <c r="AW82">
        <v>78.916488000000001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3382.4399619999995</v>
      </c>
    </row>
    <row r="83" spans="1:117">
      <c r="A83" t="s">
        <v>125</v>
      </c>
      <c r="B83">
        <v>0</v>
      </c>
      <c r="C83">
        <v>0</v>
      </c>
      <c r="D83">
        <v>48.226576000000001</v>
      </c>
      <c r="E83">
        <v>0</v>
      </c>
      <c r="F83">
        <v>0</v>
      </c>
      <c r="G83">
        <v>0</v>
      </c>
      <c r="H83">
        <v>0</v>
      </c>
      <c r="I83">
        <v>0</v>
      </c>
      <c r="J83">
        <v>97.764911999999995</v>
      </c>
      <c r="K83">
        <v>688.71594700000003</v>
      </c>
      <c r="L83">
        <v>450.84379899999999</v>
      </c>
      <c r="M83">
        <v>96.955943000000005</v>
      </c>
      <c r="N83">
        <v>124.28499600000001</v>
      </c>
      <c r="O83">
        <v>130.480717</v>
      </c>
      <c r="P83">
        <v>149.88894999999999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345.375</v>
      </c>
      <c r="V83">
        <v>18.07</v>
      </c>
      <c r="W83">
        <v>32.170999999999999</v>
      </c>
      <c r="X83">
        <v>148.30237500000001</v>
      </c>
      <c r="Y83">
        <v>0</v>
      </c>
      <c r="Z83">
        <v>20.214700000000001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48.455778000000002</v>
      </c>
      <c r="AH83">
        <v>182.023944</v>
      </c>
      <c r="AI83">
        <v>78.386778000000007</v>
      </c>
      <c r="AJ83">
        <v>0</v>
      </c>
      <c r="AK83">
        <v>68.830275</v>
      </c>
      <c r="AL83">
        <v>51.128</v>
      </c>
      <c r="AM83">
        <v>12.685976</v>
      </c>
      <c r="AN83">
        <v>1.2128190000000001</v>
      </c>
      <c r="AO83">
        <v>0</v>
      </c>
      <c r="AP83">
        <v>8.8389000000000006</v>
      </c>
      <c r="AQ83">
        <v>43.187269999999998</v>
      </c>
      <c r="AR83">
        <v>33.119999999999997</v>
      </c>
      <c r="AS83">
        <v>38.989905999999998</v>
      </c>
      <c r="AT83">
        <v>20</v>
      </c>
      <c r="AU83">
        <v>0</v>
      </c>
      <c r="AV83">
        <v>0</v>
      </c>
      <c r="AW83">
        <v>78.916488000000001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3383.0916719999996</v>
      </c>
    </row>
    <row r="84" spans="1:117">
      <c r="A84" t="s">
        <v>126</v>
      </c>
      <c r="B84">
        <v>0</v>
      </c>
      <c r="C84">
        <v>0</v>
      </c>
      <c r="D84">
        <v>48.226576000000001</v>
      </c>
      <c r="E84">
        <v>0</v>
      </c>
      <c r="F84">
        <v>0</v>
      </c>
      <c r="G84">
        <v>0</v>
      </c>
      <c r="H84">
        <v>0</v>
      </c>
      <c r="I84">
        <v>0</v>
      </c>
      <c r="J84">
        <v>97.764911999999995</v>
      </c>
      <c r="K84">
        <v>688.71594700000003</v>
      </c>
      <c r="L84">
        <v>450.84379899999999</v>
      </c>
      <c r="M84">
        <v>96.955943000000005</v>
      </c>
      <c r="N84">
        <v>124.28499600000001</v>
      </c>
      <c r="O84">
        <v>130.480717</v>
      </c>
      <c r="P84">
        <v>149.88894999999999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345.375</v>
      </c>
      <c r="V84">
        <v>18.07</v>
      </c>
      <c r="W84">
        <v>32.170999999999999</v>
      </c>
      <c r="X84">
        <v>148.30237500000001</v>
      </c>
      <c r="Y84">
        <v>0</v>
      </c>
      <c r="Z84">
        <v>20.214700000000001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48.455778000000002</v>
      </c>
      <c r="AH84">
        <v>182.023944</v>
      </c>
      <c r="AI84">
        <v>78.386778000000007</v>
      </c>
      <c r="AJ84">
        <v>0</v>
      </c>
      <c r="AK84">
        <v>68.830275</v>
      </c>
      <c r="AL84">
        <v>51.128</v>
      </c>
      <c r="AM84">
        <v>12.685976</v>
      </c>
      <c r="AN84">
        <v>1.2128190000000001</v>
      </c>
      <c r="AO84">
        <v>0</v>
      </c>
      <c r="AP84">
        <v>8.8389000000000006</v>
      </c>
      <c r="AQ84">
        <v>43.187269999999998</v>
      </c>
      <c r="AR84">
        <v>33.119999999999997</v>
      </c>
      <c r="AS84">
        <v>38.989905999999998</v>
      </c>
      <c r="AT84">
        <v>20</v>
      </c>
      <c r="AU84">
        <v>0</v>
      </c>
      <c r="AV84">
        <v>0</v>
      </c>
      <c r="AW84">
        <v>78.916488000000001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3383.0916719999996</v>
      </c>
    </row>
    <row r="85" spans="1:117">
      <c r="A85" t="s">
        <v>127</v>
      </c>
      <c r="B85">
        <v>0</v>
      </c>
      <c r="C85">
        <v>0</v>
      </c>
      <c r="D85">
        <v>48.226576000000001</v>
      </c>
      <c r="E85">
        <v>0</v>
      </c>
      <c r="F85">
        <v>0</v>
      </c>
      <c r="G85">
        <v>0</v>
      </c>
      <c r="H85">
        <v>0</v>
      </c>
      <c r="I85">
        <v>0</v>
      </c>
      <c r="J85">
        <v>97.764911999999995</v>
      </c>
      <c r="K85">
        <v>688.71594700000003</v>
      </c>
      <c r="L85">
        <v>450.84379899999999</v>
      </c>
      <c r="M85">
        <v>96.955943000000005</v>
      </c>
      <c r="N85">
        <v>124.28499600000001</v>
      </c>
      <c r="O85">
        <v>130.480717</v>
      </c>
      <c r="P85">
        <v>149.88894999999999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345.375</v>
      </c>
      <c r="V85">
        <v>18.07</v>
      </c>
      <c r="W85">
        <v>32.170999999999999</v>
      </c>
      <c r="X85">
        <v>148.30237500000001</v>
      </c>
      <c r="Y85">
        <v>0</v>
      </c>
      <c r="Z85">
        <v>20.214700000000001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48.455778000000002</v>
      </c>
      <c r="AH85">
        <v>182.023944</v>
      </c>
      <c r="AI85">
        <v>38.143675000000002</v>
      </c>
      <c r="AJ85">
        <v>0</v>
      </c>
      <c r="AK85">
        <v>68.830275</v>
      </c>
      <c r="AL85">
        <v>51.128</v>
      </c>
      <c r="AM85">
        <v>12.685976</v>
      </c>
      <c r="AN85">
        <v>1.2128190000000001</v>
      </c>
      <c r="AO85">
        <v>0</v>
      </c>
      <c r="AP85">
        <v>9.8636999999999997</v>
      </c>
      <c r="AQ85">
        <v>43.187269999999998</v>
      </c>
      <c r="AR85">
        <v>33.119999999999997</v>
      </c>
      <c r="AS85">
        <v>38.989905999999998</v>
      </c>
      <c r="AT85">
        <v>20</v>
      </c>
      <c r="AU85">
        <v>0</v>
      </c>
      <c r="AV85">
        <v>0</v>
      </c>
      <c r="AW85">
        <v>78.916488000000001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3343.873368999999</v>
      </c>
    </row>
    <row r="86" spans="1:117">
      <c r="A86" t="s">
        <v>128</v>
      </c>
      <c r="B86">
        <v>0</v>
      </c>
      <c r="C86">
        <v>0</v>
      </c>
      <c r="D86">
        <v>48.226576000000001</v>
      </c>
      <c r="E86">
        <v>0</v>
      </c>
      <c r="F86">
        <v>0</v>
      </c>
      <c r="G86">
        <v>0</v>
      </c>
      <c r="H86">
        <v>0</v>
      </c>
      <c r="I86">
        <v>0</v>
      </c>
      <c r="J86">
        <v>97.764911999999995</v>
      </c>
      <c r="K86">
        <v>688.71594700000003</v>
      </c>
      <c r="L86">
        <v>450.84379899999999</v>
      </c>
      <c r="M86">
        <v>96.955943000000005</v>
      </c>
      <c r="N86">
        <v>124.28499600000001</v>
      </c>
      <c r="O86">
        <v>130.480717</v>
      </c>
      <c r="P86">
        <v>149.88894999999999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345.375</v>
      </c>
      <c r="V86">
        <v>18.07</v>
      </c>
      <c r="W86">
        <v>32.170999999999999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19.597823000000002</v>
      </c>
      <c r="AG86">
        <v>48.455778000000002</v>
      </c>
      <c r="AH86">
        <v>179.96245400000001</v>
      </c>
      <c r="AI86">
        <v>38.143675000000002</v>
      </c>
      <c r="AJ86">
        <v>0</v>
      </c>
      <c r="AK86">
        <v>68.830275</v>
      </c>
      <c r="AL86">
        <v>51.128</v>
      </c>
      <c r="AM86">
        <v>12.685976</v>
      </c>
      <c r="AN86">
        <v>1.2128190000000001</v>
      </c>
      <c r="AO86">
        <v>0</v>
      </c>
      <c r="AP86">
        <v>9.8636999999999997</v>
      </c>
      <c r="AQ86">
        <v>43.187269999999998</v>
      </c>
      <c r="AR86">
        <v>33.119999999999997</v>
      </c>
      <c r="AS86">
        <v>37.890518999999998</v>
      </c>
      <c r="AT86">
        <v>20</v>
      </c>
      <c r="AU86">
        <v>0</v>
      </c>
      <c r="AV86">
        <v>0</v>
      </c>
      <c r="AW86">
        <v>78.916488000000001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3341.6528799999992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0</v>
      </c>
      <c r="H87">
        <v>0</v>
      </c>
      <c r="I87">
        <v>0</v>
      </c>
      <c r="J87">
        <v>97.764911999999995</v>
      </c>
      <c r="K87">
        <v>688.71594700000003</v>
      </c>
      <c r="L87">
        <v>290.02269999999999</v>
      </c>
      <c r="M87">
        <v>96.955943000000005</v>
      </c>
      <c r="N87">
        <v>124.28499600000001</v>
      </c>
      <c r="O87">
        <v>130.480717</v>
      </c>
      <c r="P87">
        <v>149.88894999999999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345.375</v>
      </c>
      <c r="V87">
        <v>18.07</v>
      </c>
      <c r="W87">
        <v>32.170999999999999</v>
      </c>
      <c r="X87">
        <v>148.30237500000001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19.597823000000002</v>
      </c>
      <c r="AG87">
        <v>48.455778000000002</v>
      </c>
      <c r="AH87">
        <v>179.96245400000001</v>
      </c>
      <c r="AI87">
        <v>22.886205</v>
      </c>
      <c r="AJ87">
        <v>0</v>
      </c>
      <c r="AK87">
        <v>68.830275</v>
      </c>
      <c r="AL87">
        <v>51.128</v>
      </c>
      <c r="AM87">
        <v>12.685976</v>
      </c>
      <c r="AN87">
        <v>1.2128190000000001</v>
      </c>
      <c r="AO87">
        <v>0</v>
      </c>
      <c r="AP87">
        <v>9.8636999999999997</v>
      </c>
      <c r="AQ87">
        <v>43.187269999999998</v>
      </c>
      <c r="AR87">
        <v>33.119999999999997</v>
      </c>
      <c r="AS87">
        <v>37.890518999999998</v>
      </c>
      <c r="AT87">
        <v>20</v>
      </c>
      <c r="AU87">
        <v>0</v>
      </c>
      <c r="AV87">
        <v>0</v>
      </c>
      <c r="AW87">
        <v>78.916488000000001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3159.053511999999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0</v>
      </c>
      <c r="H88">
        <v>0</v>
      </c>
      <c r="I88">
        <v>0</v>
      </c>
      <c r="J88">
        <v>97.764911999999995</v>
      </c>
      <c r="K88">
        <v>688.71594700000003</v>
      </c>
      <c r="L88">
        <v>290.02269999999999</v>
      </c>
      <c r="M88">
        <v>96.955943000000005</v>
      </c>
      <c r="N88">
        <v>124.28499600000001</v>
      </c>
      <c r="O88">
        <v>130.480717</v>
      </c>
      <c r="P88">
        <v>149.88894999999999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345.375</v>
      </c>
      <c r="V88">
        <v>18.07</v>
      </c>
      <c r="W88">
        <v>32.170999999999999</v>
      </c>
      <c r="X88">
        <v>148.30237500000001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19.597823000000002</v>
      </c>
      <c r="AG88">
        <v>48.455778000000002</v>
      </c>
      <c r="AH88">
        <v>179.96245400000001</v>
      </c>
      <c r="AI88">
        <v>19.071838</v>
      </c>
      <c r="AJ88">
        <v>0</v>
      </c>
      <c r="AK88">
        <v>68.830275</v>
      </c>
      <c r="AL88">
        <v>51.128</v>
      </c>
      <c r="AM88">
        <v>12.685976</v>
      </c>
      <c r="AN88">
        <v>1.2128190000000001</v>
      </c>
      <c r="AO88">
        <v>0</v>
      </c>
      <c r="AP88">
        <v>9.8636999999999997</v>
      </c>
      <c r="AQ88">
        <v>43.187269999999998</v>
      </c>
      <c r="AR88">
        <v>33.119999999999997</v>
      </c>
      <c r="AS88">
        <v>37.890518999999998</v>
      </c>
      <c r="AT88">
        <v>20</v>
      </c>
      <c r="AU88">
        <v>0</v>
      </c>
      <c r="AV88">
        <v>0</v>
      </c>
      <c r="AW88">
        <v>78.916488000000001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3155.2391449999991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0</v>
      </c>
      <c r="H89">
        <v>0</v>
      </c>
      <c r="I89">
        <v>0</v>
      </c>
      <c r="J89">
        <v>97.764911999999995</v>
      </c>
      <c r="K89">
        <v>688.71594700000003</v>
      </c>
      <c r="L89">
        <v>290.02269999999999</v>
      </c>
      <c r="M89">
        <v>96.955943000000005</v>
      </c>
      <c r="N89">
        <v>124.28499600000001</v>
      </c>
      <c r="O89">
        <v>130.480717</v>
      </c>
      <c r="P89">
        <v>149.88894999999999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345.375</v>
      </c>
      <c r="V89">
        <v>18.07</v>
      </c>
      <c r="W89">
        <v>32.170999999999999</v>
      </c>
      <c r="X89">
        <v>148.30237500000001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48.455778000000002</v>
      </c>
      <c r="AH89">
        <v>179.96245400000001</v>
      </c>
      <c r="AI89">
        <v>19.071838</v>
      </c>
      <c r="AJ89">
        <v>0</v>
      </c>
      <c r="AK89">
        <v>68.830275</v>
      </c>
      <c r="AL89">
        <v>55.195</v>
      </c>
      <c r="AM89">
        <v>12.685976</v>
      </c>
      <c r="AN89">
        <v>1.2128190000000001</v>
      </c>
      <c r="AO89">
        <v>0</v>
      </c>
      <c r="AP89">
        <v>7.9421999999999997</v>
      </c>
      <c r="AQ89">
        <v>43.187269999999998</v>
      </c>
      <c r="AR89">
        <v>33.119999999999997</v>
      </c>
      <c r="AS89">
        <v>37.890518999999998</v>
      </c>
      <c r="AT89">
        <v>20</v>
      </c>
      <c r="AU89">
        <v>0</v>
      </c>
      <c r="AV89">
        <v>0</v>
      </c>
      <c r="AW89">
        <v>78.916488000000001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3157.3846449999992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0</v>
      </c>
      <c r="H90">
        <v>0</v>
      </c>
      <c r="I90">
        <v>0</v>
      </c>
      <c r="J90">
        <v>97.764911999999995</v>
      </c>
      <c r="K90">
        <v>688.71594700000003</v>
      </c>
      <c r="L90">
        <v>290.02269999999999</v>
      </c>
      <c r="M90">
        <v>96.955943000000005</v>
      </c>
      <c r="N90">
        <v>124.28499600000001</v>
      </c>
      <c r="O90">
        <v>130.480717</v>
      </c>
      <c r="P90">
        <v>149.88894999999999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345.375</v>
      </c>
      <c r="V90">
        <v>18.07</v>
      </c>
      <c r="W90">
        <v>32.170999999999999</v>
      </c>
      <c r="X90">
        <v>148.30237500000001</v>
      </c>
      <c r="Y90">
        <v>0</v>
      </c>
      <c r="Z90">
        <v>20.214700000000001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19.597823000000002</v>
      </c>
      <c r="AG90">
        <v>48.455778000000002</v>
      </c>
      <c r="AH90">
        <v>182.023944</v>
      </c>
      <c r="AI90">
        <v>19.071838</v>
      </c>
      <c r="AJ90">
        <v>0</v>
      </c>
      <c r="AK90">
        <v>68.830275</v>
      </c>
      <c r="AL90">
        <v>55.195</v>
      </c>
      <c r="AM90">
        <v>12.685976</v>
      </c>
      <c r="AN90">
        <v>1.2128190000000001</v>
      </c>
      <c r="AO90">
        <v>0</v>
      </c>
      <c r="AP90">
        <v>6.9173999999999998</v>
      </c>
      <c r="AQ90">
        <v>43.187269999999998</v>
      </c>
      <c r="AR90">
        <v>33.119999999999997</v>
      </c>
      <c r="AS90">
        <v>38.989905999999998</v>
      </c>
      <c r="AT90">
        <v>20</v>
      </c>
      <c r="AU90">
        <v>0</v>
      </c>
      <c r="AV90">
        <v>0</v>
      </c>
      <c r="AW90">
        <v>78.916488000000001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3174.900044999999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0</v>
      </c>
      <c r="H91">
        <v>0</v>
      </c>
      <c r="I91">
        <v>0</v>
      </c>
      <c r="J91">
        <v>97.764911999999995</v>
      </c>
      <c r="K91">
        <v>688.71594700000003</v>
      </c>
      <c r="L91">
        <v>289.72269999999997</v>
      </c>
      <c r="M91">
        <v>96.955943000000005</v>
      </c>
      <c r="N91">
        <v>124.28499600000001</v>
      </c>
      <c r="O91">
        <v>130.480717</v>
      </c>
      <c r="P91">
        <v>149.88894999999999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345.375</v>
      </c>
      <c r="V91">
        <v>18.07</v>
      </c>
      <c r="W91">
        <v>32.170999999999999</v>
      </c>
      <c r="X91">
        <v>141.61500000000001</v>
      </c>
      <c r="Y91">
        <v>0</v>
      </c>
      <c r="Z91">
        <v>20.214700000000001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19.597823000000002</v>
      </c>
      <c r="AG91">
        <v>48.455778000000002</v>
      </c>
      <c r="AH91">
        <v>182.023944</v>
      </c>
      <c r="AI91">
        <v>19.071838</v>
      </c>
      <c r="AJ91">
        <v>0</v>
      </c>
      <c r="AK91">
        <v>68.830275</v>
      </c>
      <c r="AL91">
        <v>55.195</v>
      </c>
      <c r="AM91">
        <v>12.685976</v>
      </c>
      <c r="AN91">
        <v>1.2128190000000001</v>
      </c>
      <c r="AO91">
        <v>0</v>
      </c>
      <c r="AP91">
        <v>6.9173999999999998</v>
      </c>
      <c r="AQ91">
        <v>43.187269999999998</v>
      </c>
      <c r="AR91">
        <v>33.119999999999997</v>
      </c>
      <c r="AS91">
        <v>38.989905999999998</v>
      </c>
      <c r="AT91">
        <v>20</v>
      </c>
      <c r="AU91">
        <v>0</v>
      </c>
      <c r="AV91">
        <v>0</v>
      </c>
      <c r="AW91">
        <v>78.916488000000001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3167.9126699999988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0</v>
      </c>
      <c r="H92">
        <v>0</v>
      </c>
      <c r="I92">
        <v>0</v>
      </c>
      <c r="J92">
        <v>97.764911999999995</v>
      </c>
      <c r="K92">
        <v>688.71594700000003</v>
      </c>
      <c r="L92">
        <v>289.72269999999997</v>
      </c>
      <c r="M92">
        <v>96.955943000000005</v>
      </c>
      <c r="N92">
        <v>124.28499600000001</v>
      </c>
      <c r="O92">
        <v>130.480717</v>
      </c>
      <c r="P92">
        <v>149.88894999999999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345.375</v>
      </c>
      <c r="V92">
        <v>18.07</v>
      </c>
      <c r="W92">
        <v>32.170999999999999</v>
      </c>
      <c r="X92">
        <v>141.61500000000001</v>
      </c>
      <c r="Y92">
        <v>0</v>
      </c>
      <c r="Z92">
        <v>20.214700000000001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19.597823000000002</v>
      </c>
      <c r="AG92">
        <v>48.455778000000002</v>
      </c>
      <c r="AH92">
        <v>182.023944</v>
      </c>
      <c r="AI92">
        <v>19.071838</v>
      </c>
      <c r="AJ92">
        <v>0</v>
      </c>
      <c r="AK92">
        <v>68.830275</v>
      </c>
      <c r="AL92">
        <v>55.195</v>
      </c>
      <c r="AM92">
        <v>12.685976</v>
      </c>
      <c r="AN92">
        <v>1.2128190000000001</v>
      </c>
      <c r="AO92">
        <v>0</v>
      </c>
      <c r="AP92">
        <v>6.9173999999999998</v>
      </c>
      <c r="AQ92">
        <v>43.187269999999998</v>
      </c>
      <c r="AR92">
        <v>33.119999999999997</v>
      </c>
      <c r="AS92">
        <v>38.989905999999998</v>
      </c>
      <c r="AT92">
        <v>20</v>
      </c>
      <c r="AU92">
        <v>0</v>
      </c>
      <c r="AV92">
        <v>0</v>
      </c>
      <c r="AW92">
        <v>78.916488000000001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3167.9126699999988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0</v>
      </c>
      <c r="H93">
        <v>0</v>
      </c>
      <c r="I93">
        <v>0</v>
      </c>
      <c r="J93">
        <v>97.764911999999995</v>
      </c>
      <c r="K93">
        <v>688.71594700000003</v>
      </c>
      <c r="L93">
        <v>289.72269999999997</v>
      </c>
      <c r="M93">
        <v>96.955943000000005</v>
      </c>
      <c r="N93">
        <v>124.28499600000001</v>
      </c>
      <c r="O93">
        <v>130.480717</v>
      </c>
      <c r="P93">
        <v>149.88894999999999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345.375</v>
      </c>
      <c r="V93">
        <v>18.07</v>
      </c>
      <c r="W93">
        <v>32.170999999999999</v>
      </c>
      <c r="X93">
        <v>141.61500000000001</v>
      </c>
      <c r="Y93">
        <v>0</v>
      </c>
      <c r="Z93">
        <v>20.214700000000001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19.597823000000002</v>
      </c>
      <c r="AG93">
        <v>48.455778000000002</v>
      </c>
      <c r="AH93">
        <v>182.023944</v>
      </c>
      <c r="AI93">
        <v>19.071838</v>
      </c>
      <c r="AJ93">
        <v>0</v>
      </c>
      <c r="AK93">
        <v>68.830275</v>
      </c>
      <c r="AL93">
        <v>55.195</v>
      </c>
      <c r="AM93">
        <v>12.685976</v>
      </c>
      <c r="AN93">
        <v>1.2128190000000001</v>
      </c>
      <c r="AO93">
        <v>0</v>
      </c>
      <c r="AP93">
        <v>6.2769000000000004</v>
      </c>
      <c r="AQ93">
        <v>43.187269999999998</v>
      </c>
      <c r="AR93">
        <v>33.119999999999997</v>
      </c>
      <c r="AS93">
        <v>38.989905999999998</v>
      </c>
      <c r="AT93">
        <v>20</v>
      </c>
      <c r="AU93">
        <v>0</v>
      </c>
      <c r="AV93">
        <v>0</v>
      </c>
      <c r="AW93">
        <v>78.916488000000001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3167.2721699999988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0</v>
      </c>
      <c r="H94">
        <v>0</v>
      </c>
      <c r="I94">
        <v>0</v>
      </c>
      <c r="J94">
        <v>97.764911999999995</v>
      </c>
      <c r="K94">
        <v>688.71594700000003</v>
      </c>
      <c r="L94">
        <v>289.72269999999997</v>
      </c>
      <c r="M94">
        <v>96.955943000000005</v>
      </c>
      <c r="N94">
        <v>124.28499600000001</v>
      </c>
      <c r="O94">
        <v>130.480717</v>
      </c>
      <c r="P94">
        <v>149.88894999999999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345.375</v>
      </c>
      <c r="V94">
        <v>18.07</v>
      </c>
      <c r="W94">
        <v>32.170999999999999</v>
      </c>
      <c r="X94">
        <v>141.61500000000001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48.455778000000002</v>
      </c>
      <c r="AH94">
        <v>179.96245400000001</v>
      </c>
      <c r="AI94">
        <v>22.886205</v>
      </c>
      <c r="AJ94">
        <v>0</v>
      </c>
      <c r="AK94">
        <v>68.830275</v>
      </c>
      <c r="AL94">
        <v>55.195</v>
      </c>
      <c r="AM94">
        <v>12.685976</v>
      </c>
      <c r="AN94">
        <v>1.2128190000000001</v>
      </c>
      <c r="AO94">
        <v>0</v>
      </c>
      <c r="AP94">
        <v>7.3017000000000003</v>
      </c>
      <c r="AQ94">
        <v>43.187269999999998</v>
      </c>
      <c r="AR94">
        <v>33.119999999999997</v>
      </c>
      <c r="AS94">
        <v>37.890518999999998</v>
      </c>
      <c r="AT94">
        <v>20</v>
      </c>
      <c r="AU94">
        <v>0</v>
      </c>
      <c r="AV94">
        <v>0</v>
      </c>
      <c r="AW94">
        <v>78.916488000000001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3160.0919369999992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0</v>
      </c>
      <c r="H95">
        <v>0</v>
      </c>
      <c r="I95">
        <v>0</v>
      </c>
      <c r="J95">
        <v>97.764911999999995</v>
      </c>
      <c r="K95">
        <v>688.71594700000003</v>
      </c>
      <c r="L95">
        <v>289.72269999999997</v>
      </c>
      <c r="M95">
        <v>96.955943000000005</v>
      </c>
      <c r="N95">
        <v>124.28499600000001</v>
      </c>
      <c r="O95">
        <v>130.480717</v>
      </c>
      <c r="P95">
        <v>149.88894999999999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345.375</v>
      </c>
      <c r="V95">
        <v>18.07</v>
      </c>
      <c r="W95">
        <v>32.170999999999999</v>
      </c>
      <c r="X95">
        <v>141.61500000000001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28.243919999999999</v>
      </c>
      <c r="AG95">
        <v>48.455778000000002</v>
      </c>
      <c r="AH95">
        <v>179.96245400000001</v>
      </c>
      <c r="AI95">
        <v>22.886205</v>
      </c>
      <c r="AJ95">
        <v>0</v>
      </c>
      <c r="AK95">
        <v>68.830275</v>
      </c>
      <c r="AL95">
        <v>55.195</v>
      </c>
      <c r="AM95">
        <v>12.685976</v>
      </c>
      <c r="AN95">
        <v>1.2128190000000001</v>
      </c>
      <c r="AO95">
        <v>0</v>
      </c>
      <c r="AP95">
        <v>7.3017000000000003</v>
      </c>
      <c r="AQ95">
        <v>43.187269999999998</v>
      </c>
      <c r="AR95">
        <v>33.119999999999997</v>
      </c>
      <c r="AS95">
        <v>37.890518999999998</v>
      </c>
      <c r="AT95">
        <v>20</v>
      </c>
      <c r="AU95">
        <v>0</v>
      </c>
      <c r="AV95">
        <v>0</v>
      </c>
      <c r="AW95">
        <v>78.916488000000001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3168.7380339999991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0</v>
      </c>
      <c r="H96">
        <v>0</v>
      </c>
      <c r="I96">
        <v>0</v>
      </c>
      <c r="J96">
        <v>97.764911999999995</v>
      </c>
      <c r="K96">
        <v>688.71594700000003</v>
      </c>
      <c r="L96">
        <v>289.72269999999997</v>
      </c>
      <c r="M96">
        <v>96.955943000000005</v>
      </c>
      <c r="N96">
        <v>124.28499600000001</v>
      </c>
      <c r="O96">
        <v>130.480717</v>
      </c>
      <c r="P96">
        <v>149.88894999999999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345.375</v>
      </c>
      <c r="V96">
        <v>18.07</v>
      </c>
      <c r="W96">
        <v>32.170999999999999</v>
      </c>
      <c r="X96">
        <v>141.61500000000001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28.243919999999999</v>
      </c>
      <c r="AG96">
        <v>48.455778000000002</v>
      </c>
      <c r="AH96">
        <v>179.96245400000001</v>
      </c>
      <c r="AI96">
        <v>22.886205</v>
      </c>
      <c r="AJ96">
        <v>0</v>
      </c>
      <c r="AK96">
        <v>68.830275</v>
      </c>
      <c r="AL96">
        <v>55.195</v>
      </c>
      <c r="AM96">
        <v>12.685976</v>
      </c>
      <c r="AN96">
        <v>1.2128190000000001</v>
      </c>
      <c r="AO96">
        <v>0</v>
      </c>
      <c r="AP96">
        <v>7.3017000000000003</v>
      </c>
      <c r="AQ96">
        <v>43.187269999999998</v>
      </c>
      <c r="AR96">
        <v>33.119999999999997</v>
      </c>
      <c r="AS96">
        <v>37.890518999999998</v>
      </c>
      <c r="AT96">
        <v>20</v>
      </c>
      <c r="AU96">
        <v>0</v>
      </c>
      <c r="AV96">
        <v>0</v>
      </c>
      <c r="AW96">
        <v>78.916488000000001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3168.7380339999991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0</v>
      </c>
      <c r="H97">
        <v>0</v>
      </c>
      <c r="I97">
        <v>0</v>
      </c>
      <c r="J97">
        <v>97.764911999999995</v>
      </c>
      <c r="K97">
        <v>688.71594700000003</v>
      </c>
      <c r="L97">
        <v>289.72269999999997</v>
      </c>
      <c r="M97">
        <v>96.955943000000005</v>
      </c>
      <c r="N97">
        <v>124.28499600000001</v>
      </c>
      <c r="O97">
        <v>130.480717</v>
      </c>
      <c r="P97">
        <v>149.88894999999999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345.375</v>
      </c>
      <c r="V97">
        <v>18.07</v>
      </c>
      <c r="W97">
        <v>32.170999999999999</v>
      </c>
      <c r="X97">
        <v>141.61500000000001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28.243919999999999</v>
      </c>
      <c r="AG97">
        <v>48.455778000000002</v>
      </c>
      <c r="AH97">
        <v>179.96245400000001</v>
      </c>
      <c r="AI97">
        <v>22.886205</v>
      </c>
      <c r="AJ97">
        <v>0</v>
      </c>
      <c r="AK97">
        <v>68.830275</v>
      </c>
      <c r="AL97">
        <v>53.451999999999998</v>
      </c>
      <c r="AM97">
        <v>12.685976</v>
      </c>
      <c r="AN97">
        <v>1.2128190000000001</v>
      </c>
      <c r="AO97">
        <v>0</v>
      </c>
      <c r="AP97">
        <v>7.3017000000000003</v>
      </c>
      <c r="AQ97">
        <v>41.434280999999999</v>
      </c>
      <c r="AR97">
        <v>33.119999999999997</v>
      </c>
      <c r="AS97">
        <v>37.890518999999998</v>
      </c>
      <c r="AT97">
        <v>20</v>
      </c>
      <c r="AU97">
        <v>0</v>
      </c>
      <c r="AV97">
        <v>0</v>
      </c>
      <c r="AW97">
        <v>78.916488000000001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3165.2420449999986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0</v>
      </c>
      <c r="H98">
        <v>0</v>
      </c>
      <c r="I98">
        <v>0</v>
      </c>
      <c r="J98">
        <v>97.764911999999995</v>
      </c>
      <c r="K98">
        <v>688.71594700000003</v>
      </c>
      <c r="L98">
        <v>289.72269999999997</v>
      </c>
      <c r="M98">
        <v>96.955943000000005</v>
      </c>
      <c r="N98">
        <v>124.28499600000001</v>
      </c>
      <c r="O98">
        <v>130.480717</v>
      </c>
      <c r="P98">
        <v>149.88894999999999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345.375</v>
      </c>
      <c r="V98">
        <v>18.07</v>
      </c>
      <c r="W98">
        <v>32.170999999999999</v>
      </c>
      <c r="X98">
        <v>141.61500000000001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28.243919999999999</v>
      </c>
      <c r="AG98">
        <v>48.455778000000002</v>
      </c>
      <c r="AH98">
        <v>179.96245400000001</v>
      </c>
      <c r="AI98">
        <v>22.886205</v>
      </c>
      <c r="AJ98">
        <v>0</v>
      </c>
      <c r="AK98">
        <v>68.830275</v>
      </c>
      <c r="AL98">
        <v>53.451999999999998</v>
      </c>
      <c r="AM98">
        <v>12.685976</v>
      </c>
      <c r="AN98">
        <v>1.2128190000000001</v>
      </c>
      <c r="AO98">
        <v>0</v>
      </c>
      <c r="AP98">
        <v>7.3017000000000003</v>
      </c>
      <c r="AQ98">
        <v>41.434280999999999</v>
      </c>
      <c r="AR98">
        <v>33.119999999999997</v>
      </c>
      <c r="AS98">
        <v>37.890518999999998</v>
      </c>
      <c r="AT98">
        <v>20</v>
      </c>
      <c r="AU98">
        <v>0</v>
      </c>
      <c r="AV98">
        <v>0</v>
      </c>
      <c r="AW98">
        <v>78.916488000000001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3165.2420449999986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1.1574378472499998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2.4244340330000029</v>
      </c>
      <c r="K99">
        <f t="shared" si="2"/>
        <v>15.779182727999968</v>
      </c>
      <c r="L99">
        <f t="shared" si="2"/>
        <v>10.91358787900001</v>
      </c>
      <c r="M99">
        <f t="shared" si="2"/>
        <v>2.3136176320000015</v>
      </c>
      <c r="N99">
        <f t="shared" si="2"/>
        <v>2.967939904000005</v>
      </c>
      <c r="O99">
        <f t="shared" si="2"/>
        <v>3.1149372080000046</v>
      </c>
      <c r="P99">
        <f t="shared" si="2"/>
        <v>3.5115828032500036</v>
      </c>
      <c r="Q99">
        <f t="shared" si="2"/>
        <v>0.53576137399999924</v>
      </c>
      <c r="R99">
        <f t="shared" si="2"/>
        <v>1.0764590000000007</v>
      </c>
      <c r="S99">
        <f t="shared" si="2"/>
        <v>0.66303554400000109</v>
      </c>
      <c r="T99">
        <f t="shared" si="2"/>
        <v>7.3220063999999932E-2</v>
      </c>
      <c r="U99">
        <f t="shared" si="2"/>
        <v>9.3439687500000002</v>
      </c>
      <c r="V99">
        <f t="shared" si="2"/>
        <v>0.40587999999999941</v>
      </c>
      <c r="W99">
        <f t="shared" si="2"/>
        <v>0.77210399999999912</v>
      </c>
      <c r="X99">
        <f t="shared" si="2"/>
        <v>2.7361853749999998</v>
      </c>
      <c r="Y99">
        <f t="shared" si="2"/>
        <v>0</v>
      </c>
      <c r="Z99">
        <f t="shared" si="2"/>
        <v>0.40461630000000032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0.27537823274999967</v>
      </c>
      <c r="AG99">
        <f t="shared" si="2"/>
        <v>1.1629386719999988</v>
      </c>
      <c r="AH99">
        <f t="shared" si="2"/>
        <v>4.3252833660000078</v>
      </c>
      <c r="AI99">
        <f t="shared" si="2"/>
        <v>0.69297445600000007</v>
      </c>
      <c r="AJ99">
        <f t="shared" si="2"/>
        <v>0</v>
      </c>
      <c r="AK99">
        <f t="shared" si="2"/>
        <v>1.651926600000001</v>
      </c>
      <c r="AL99">
        <f t="shared" si="2"/>
        <v>0.55834099999999964</v>
      </c>
      <c r="AM99">
        <f t="shared" si="2"/>
        <v>0.23786204699999988</v>
      </c>
      <c r="AN99">
        <f t="shared" si="2"/>
        <v>2.8999360999999977E-2</v>
      </c>
      <c r="AO99">
        <f t="shared" si="2"/>
        <v>0</v>
      </c>
      <c r="AP99">
        <f t="shared" si="2"/>
        <v>0.18680182499999989</v>
      </c>
      <c r="AQ99">
        <f t="shared" si="2"/>
        <v>0.40557786699999976</v>
      </c>
      <c r="AR99">
        <f t="shared" si="2"/>
        <v>0.81143999999999894</v>
      </c>
      <c r="AS99">
        <f t="shared" si="2"/>
        <v>0.91267061699999996</v>
      </c>
      <c r="AT99">
        <f t="shared" si="2"/>
        <v>0.48001530625000005</v>
      </c>
      <c r="AU99">
        <f t="shared" si="2"/>
        <v>0</v>
      </c>
      <c r="AV99">
        <f t="shared" si="2"/>
        <v>0</v>
      </c>
      <c r="AW99">
        <f t="shared" si="2"/>
        <v>1.9245591372499991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78.004154325749951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688.61708099999998</v>
      </c>
      <c r="L3">
        <v>446.61099999999999</v>
      </c>
      <c r="M3">
        <v>96.832999999999998</v>
      </c>
      <c r="N3">
        <v>124.1746</v>
      </c>
      <c r="O3">
        <v>130.345</v>
      </c>
      <c r="P3">
        <v>149.70400000000001</v>
      </c>
      <c r="Q3">
        <v>18.947398</v>
      </c>
      <c r="R3">
        <v>44.864100000000001</v>
      </c>
      <c r="S3">
        <v>27.615300000000001</v>
      </c>
      <c r="T3">
        <v>3.0314999999999999</v>
      </c>
      <c r="U3">
        <v>413.4375</v>
      </c>
      <c r="V3">
        <v>15.984999999999999</v>
      </c>
      <c r="W3">
        <v>32.170099999999998</v>
      </c>
      <c r="X3">
        <v>98.868250000000003</v>
      </c>
      <c r="Y3">
        <v>0</v>
      </c>
      <c r="Z3">
        <v>19.5624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48.455778000000002</v>
      </c>
      <c r="AH3">
        <v>179.96245400000001</v>
      </c>
      <c r="AI3">
        <v>53.401145</v>
      </c>
      <c r="AJ3">
        <v>0</v>
      </c>
      <c r="AK3">
        <v>68.830275</v>
      </c>
      <c r="AL3">
        <v>45.317999999999998</v>
      </c>
      <c r="AM3">
        <v>12.685976</v>
      </c>
      <c r="AN3">
        <v>1.2128190000000001</v>
      </c>
      <c r="AO3">
        <v>0</v>
      </c>
      <c r="AP3">
        <v>10.119899999999999</v>
      </c>
      <c r="AQ3">
        <v>41.434280999999999</v>
      </c>
      <c r="AR3">
        <v>33.119999999999997</v>
      </c>
      <c r="AS3">
        <v>37.890518999999998</v>
      </c>
      <c r="AT3">
        <v>19.999953999999999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3147.1306409999993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688.6173</v>
      </c>
      <c r="L4">
        <v>446.61099999999999</v>
      </c>
      <c r="M4">
        <v>96.832999999999998</v>
      </c>
      <c r="N4">
        <v>124.1746</v>
      </c>
      <c r="O4">
        <v>130.345</v>
      </c>
      <c r="P4">
        <v>149.70400000000001</v>
      </c>
      <c r="Q4">
        <v>18.947398</v>
      </c>
      <c r="R4">
        <v>44.864100000000001</v>
      </c>
      <c r="S4">
        <v>27.615300000000001</v>
      </c>
      <c r="T4">
        <v>3.0314999999999999</v>
      </c>
      <c r="U4">
        <v>413.4375</v>
      </c>
      <c r="V4">
        <v>15.984999999999999</v>
      </c>
      <c r="W4">
        <v>32.170099999999998</v>
      </c>
      <c r="X4">
        <v>98.868250000000003</v>
      </c>
      <c r="Y4">
        <v>0</v>
      </c>
      <c r="Z4">
        <v>19.5624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48.455778000000002</v>
      </c>
      <c r="AH4">
        <v>179.96245400000001</v>
      </c>
      <c r="AI4">
        <v>53.401145</v>
      </c>
      <c r="AJ4">
        <v>0</v>
      </c>
      <c r="AK4">
        <v>68.830275</v>
      </c>
      <c r="AL4">
        <v>45.317999999999998</v>
      </c>
      <c r="AM4">
        <v>12.685976</v>
      </c>
      <c r="AN4">
        <v>1.2128190000000001</v>
      </c>
      <c r="AO4">
        <v>0</v>
      </c>
      <c r="AP4">
        <v>10.119899999999999</v>
      </c>
      <c r="AQ4">
        <v>41.434280999999999</v>
      </c>
      <c r="AR4">
        <v>33.119999999999997</v>
      </c>
      <c r="AS4">
        <v>37.890518999999998</v>
      </c>
      <c r="AT4">
        <v>19.999953999999999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3147.1308599999993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688.6173</v>
      </c>
      <c r="L5">
        <v>446.61099999999999</v>
      </c>
      <c r="M5">
        <v>96.832999999999998</v>
      </c>
      <c r="N5">
        <v>124.1746</v>
      </c>
      <c r="O5">
        <v>130.345</v>
      </c>
      <c r="P5">
        <v>149.70400000000001</v>
      </c>
      <c r="Q5">
        <v>18.947398</v>
      </c>
      <c r="R5">
        <v>44.864100000000001</v>
      </c>
      <c r="S5">
        <v>27.615300000000001</v>
      </c>
      <c r="T5">
        <v>3.0314999999999999</v>
      </c>
      <c r="U5">
        <v>413.4375</v>
      </c>
      <c r="V5">
        <v>15.984999999999999</v>
      </c>
      <c r="W5">
        <v>32.170099999999998</v>
      </c>
      <c r="X5">
        <v>98.868250000000003</v>
      </c>
      <c r="Y5">
        <v>0</v>
      </c>
      <c r="Z5">
        <v>19.5624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48.455778000000002</v>
      </c>
      <c r="AH5">
        <v>179.96245400000001</v>
      </c>
      <c r="AI5">
        <v>53.401145</v>
      </c>
      <c r="AJ5">
        <v>0</v>
      </c>
      <c r="AK5">
        <v>68.830275</v>
      </c>
      <c r="AL5">
        <v>45.317999999999998</v>
      </c>
      <c r="AM5">
        <v>12.685976</v>
      </c>
      <c r="AN5">
        <v>1.2128190000000001</v>
      </c>
      <c r="AO5">
        <v>0</v>
      </c>
      <c r="AP5">
        <v>10.119899999999999</v>
      </c>
      <c r="AQ5">
        <v>41.434280999999999</v>
      </c>
      <c r="AR5">
        <v>33.119999999999997</v>
      </c>
      <c r="AS5">
        <v>37.890518999999998</v>
      </c>
      <c r="AT5">
        <v>19.999953999999999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3147.1308599999993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688.6173</v>
      </c>
      <c r="L6">
        <v>446.61099999999999</v>
      </c>
      <c r="M6">
        <v>96.832999999999998</v>
      </c>
      <c r="N6">
        <v>124.1746</v>
      </c>
      <c r="O6">
        <v>130.345</v>
      </c>
      <c r="P6">
        <v>149.70400000000001</v>
      </c>
      <c r="Q6">
        <v>18.947398</v>
      </c>
      <c r="R6">
        <v>44.864100000000001</v>
      </c>
      <c r="S6">
        <v>27.615300000000001</v>
      </c>
      <c r="T6">
        <v>3.0314999999999999</v>
      </c>
      <c r="U6">
        <v>413.4375</v>
      </c>
      <c r="V6">
        <v>15.984999999999999</v>
      </c>
      <c r="W6">
        <v>32.170099999999998</v>
      </c>
      <c r="X6">
        <v>98.868250000000003</v>
      </c>
      <c r="Y6">
        <v>0</v>
      </c>
      <c r="Z6">
        <v>19.5624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48.455778000000002</v>
      </c>
      <c r="AH6">
        <v>179.96245400000001</v>
      </c>
      <c r="AI6">
        <v>53.401145</v>
      </c>
      <c r="AJ6">
        <v>0</v>
      </c>
      <c r="AK6">
        <v>68.830275</v>
      </c>
      <c r="AL6">
        <v>45.317999999999998</v>
      </c>
      <c r="AM6">
        <v>12.685976</v>
      </c>
      <c r="AN6">
        <v>1.2128190000000001</v>
      </c>
      <c r="AO6">
        <v>0</v>
      </c>
      <c r="AP6">
        <v>5.6364000000000001</v>
      </c>
      <c r="AQ6">
        <v>41.434280999999999</v>
      </c>
      <c r="AR6">
        <v>33.119999999999997</v>
      </c>
      <c r="AS6">
        <v>37.890518999999998</v>
      </c>
      <c r="AT6">
        <v>17.618086999999999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3140.265492999999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688.6173</v>
      </c>
      <c r="L7">
        <v>450.56979999999999</v>
      </c>
      <c r="M7">
        <v>96.832999999999998</v>
      </c>
      <c r="N7">
        <v>124.1746</v>
      </c>
      <c r="O7">
        <v>130.345</v>
      </c>
      <c r="P7">
        <v>147.271693</v>
      </c>
      <c r="Q7">
        <v>18.947398</v>
      </c>
      <c r="R7">
        <v>44.864100000000001</v>
      </c>
      <c r="S7">
        <v>27.615300000000001</v>
      </c>
      <c r="T7">
        <v>3.0314999999999999</v>
      </c>
      <c r="U7">
        <v>413.4375</v>
      </c>
      <c r="V7">
        <v>15.984999999999999</v>
      </c>
      <c r="W7">
        <v>32.170099999999998</v>
      </c>
      <c r="X7">
        <v>98.868250000000003</v>
      </c>
      <c r="Y7">
        <v>0</v>
      </c>
      <c r="Z7">
        <v>19.5624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48.455778000000002</v>
      </c>
      <c r="AH7">
        <v>179.96245400000001</v>
      </c>
      <c r="AI7">
        <v>53.401145</v>
      </c>
      <c r="AJ7">
        <v>0</v>
      </c>
      <c r="AK7">
        <v>68.830275</v>
      </c>
      <c r="AL7">
        <v>45.317999999999998</v>
      </c>
      <c r="AM7">
        <v>12.685976</v>
      </c>
      <c r="AN7">
        <v>1.2128190000000001</v>
      </c>
      <c r="AO7">
        <v>0</v>
      </c>
      <c r="AP7">
        <v>5.6364000000000001</v>
      </c>
      <c r="AQ7">
        <v>41.434280999999999</v>
      </c>
      <c r="AR7">
        <v>33.119999999999997</v>
      </c>
      <c r="AS7">
        <v>37.890518999999998</v>
      </c>
      <c r="AT7">
        <v>14.981286000000001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3139.1551849999996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688.6173</v>
      </c>
      <c r="L8">
        <v>410.81979999999999</v>
      </c>
      <c r="M8">
        <v>96.832999999999998</v>
      </c>
      <c r="N8">
        <v>124.1746</v>
      </c>
      <c r="O8">
        <v>130.345</v>
      </c>
      <c r="P8">
        <v>144.85576399999999</v>
      </c>
      <c r="Q8">
        <v>18.947398</v>
      </c>
      <c r="R8">
        <v>44.864100000000001</v>
      </c>
      <c r="S8">
        <v>27.615300000000001</v>
      </c>
      <c r="T8">
        <v>3.0314999999999999</v>
      </c>
      <c r="U8">
        <v>413.4375</v>
      </c>
      <c r="V8">
        <v>15.984999999999999</v>
      </c>
      <c r="W8">
        <v>32.170099999999998</v>
      </c>
      <c r="X8">
        <v>98.868250000000003</v>
      </c>
      <c r="Y8">
        <v>0</v>
      </c>
      <c r="Z8">
        <v>19.5624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27.667514000000001</v>
      </c>
      <c r="AG8">
        <v>48.455778000000002</v>
      </c>
      <c r="AH8">
        <v>179.96245400000001</v>
      </c>
      <c r="AI8">
        <v>53.401145</v>
      </c>
      <c r="AJ8">
        <v>0</v>
      </c>
      <c r="AK8">
        <v>68.830275</v>
      </c>
      <c r="AL8">
        <v>45.317999999999998</v>
      </c>
      <c r="AM8">
        <v>12.685976</v>
      </c>
      <c r="AN8">
        <v>1.2128190000000001</v>
      </c>
      <c r="AO8">
        <v>0</v>
      </c>
      <c r="AP8">
        <v>5.6364000000000001</v>
      </c>
      <c r="AQ8">
        <v>41.434280999999999</v>
      </c>
      <c r="AR8">
        <v>33.119999999999997</v>
      </c>
      <c r="AS8">
        <v>37.890518999999998</v>
      </c>
      <c r="AT8">
        <v>14.700367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3096.7083369999991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688.52729999999997</v>
      </c>
      <c r="L9">
        <v>380.56979999999999</v>
      </c>
      <c r="M9">
        <v>96.753</v>
      </c>
      <c r="N9">
        <v>124.0746</v>
      </c>
      <c r="O9">
        <v>130.23500000000001</v>
      </c>
      <c r="P9">
        <v>143.24514400000001</v>
      </c>
      <c r="Q9">
        <v>18.947398</v>
      </c>
      <c r="R9">
        <v>44.824100000000001</v>
      </c>
      <c r="S9">
        <v>27.595300000000002</v>
      </c>
      <c r="T9">
        <v>2.9815</v>
      </c>
      <c r="U9">
        <v>413.4375</v>
      </c>
      <c r="V9">
        <v>15.984999999999999</v>
      </c>
      <c r="W9">
        <v>32.170099999999998</v>
      </c>
      <c r="X9">
        <v>98.868250000000003</v>
      </c>
      <c r="Y9">
        <v>0</v>
      </c>
      <c r="Z9">
        <v>19.5624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27.667514000000001</v>
      </c>
      <c r="AG9">
        <v>48.455778000000002</v>
      </c>
      <c r="AH9">
        <v>179.96245400000001</v>
      </c>
      <c r="AI9">
        <v>38.143675000000002</v>
      </c>
      <c r="AJ9">
        <v>0</v>
      </c>
      <c r="AK9">
        <v>68.830275</v>
      </c>
      <c r="AL9">
        <v>45.317999999999998</v>
      </c>
      <c r="AM9">
        <v>12.685976</v>
      </c>
      <c r="AN9">
        <v>1.2128190000000001</v>
      </c>
      <c r="AO9">
        <v>0</v>
      </c>
      <c r="AP9">
        <v>10.119899999999999</v>
      </c>
      <c r="AQ9">
        <v>41.434280999999999</v>
      </c>
      <c r="AR9">
        <v>33.119999999999997</v>
      </c>
      <c r="AS9">
        <v>37.890518999999998</v>
      </c>
      <c r="AT9">
        <v>15.886343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3054.769722999999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684.46069999999997</v>
      </c>
      <c r="L10">
        <v>357.36860000000001</v>
      </c>
      <c r="M10">
        <v>96.753</v>
      </c>
      <c r="N10">
        <v>124.0746</v>
      </c>
      <c r="O10">
        <v>130.23500000000001</v>
      </c>
      <c r="P10">
        <v>143.24514400000001</v>
      </c>
      <c r="Q10">
        <v>18.947398</v>
      </c>
      <c r="R10">
        <v>44.824100000000001</v>
      </c>
      <c r="S10">
        <v>27.595300000000002</v>
      </c>
      <c r="T10">
        <v>2.9815</v>
      </c>
      <c r="U10">
        <v>413.4375</v>
      </c>
      <c r="V10">
        <v>15.984999999999999</v>
      </c>
      <c r="W10">
        <v>32.170099999999998</v>
      </c>
      <c r="X10">
        <v>98.868250000000003</v>
      </c>
      <c r="Y10">
        <v>0</v>
      </c>
      <c r="Z10">
        <v>19.5624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27.667514000000001</v>
      </c>
      <c r="AG10">
        <v>48.455778000000002</v>
      </c>
      <c r="AH10">
        <v>179.96245400000001</v>
      </c>
      <c r="AI10">
        <v>38.143675000000002</v>
      </c>
      <c r="AJ10">
        <v>0</v>
      </c>
      <c r="AK10">
        <v>68.830275</v>
      </c>
      <c r="AL10">
        <v>45.317999999999998</v>
      </c>
      <c r="AM10">
        <v>12.685976</v>
      </c>
      <c r="AN10">
        <v>1.2128190000000001</v>
      </c>
      <c r="AO10">
        <v>0</v>
      </c>
      <c r="AP10">
        <v>10.119899999999999</v>
      </c>
      <c r="AQ10">
        <v>41.434280999999999</v>
      </c>
      <c r="AR10">
        <v>33.119999999999997</v>
      </c>
      <c r="AS10">
        <v>37.890518999999998</v>
      </c>
      <c r="AT10">
        <v>17.847248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3029.4628279999988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688.52729999999997</v>
      </c>
      <c r="L11">
        <v>412.08859999999999</v>
      </c>
      <c r="M11">
        <v>96.753</v>
      </c>
      <c r="N11">
        <v>124.0746</v>
      </c>
      <c r="O11">
        <v>130.23500000000001</v>
      </c>
      <c r="P11">
        <v>143.24514400000001</v>
      </c>
      <c r="Q11">
        <v>21.324822000000001</v>
      </c>
      <c r="R11">
        <v>44.824100000000001</v>
      </c>
      <c r="S11">
        <v>27.595300000000002</v>
      </c>
      <c r="T11">
        <v>2.9815</v>
      </c>
      <c r="U11">
        <v>413.4375</v>
      </c>
      <c r="V11">
        <v>15.984999999999999</v>
      </c>
      <c r="W11">
        <v>32.170099999999998</v>
      </c>
      <c r="X11">
        <v>98.868250000000003</v>
      </c>
      <c r="Y11">
        <v>0</v>
      </c>
      <c r="Z11">
        <v>19.5624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27.667514000000001</v>
      </c>
      <c r="AG11">
        <v>48.455778000000002</v>
      </c>
      <c r="AH11">
        <v>179.96245400000001</v>
      </c>
      <c r="AI11">
        <v>38.143675000000002</v>
      </c>
      <c r="AJ11">
        <v>0</v>
      </c>
      <c r="AK11">
        <v>68.830275</v>
      </c>
      <c r="AL11">
        <v>45.317999999999998</v>
      </c>
      <c r="AM11">
        <v>12.685976</v>
      </c>
      <c r="AN11">
        <v>1.2128190000000001</v>
      </c>
      <c r="AO11">
        <v>0</v>
      </c>
      <c r="AP11">
        <v>10.119899999999999</v>
      </c>
      <c r="AQ11">
        <v>41.434280999999999</v>
      </c>
      <c r="AR11">
        <v>33.119999999999997</v>
      </c>
      <c r="AS11">
        <v>37.890518999999998</v>
      </c>
      <c r="AT11">
        <v>15.445240999999999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3088.2248449999993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688.52729999999997</v>
      </c>
      <c r="L12">
        <v>412.08859999999999</v>
      </c>
      <c r="M12">
        <v>96.753</v>
      </c>
      <c r="N12">
        <v>124.0746</v>
      </c>
      <c r="O12">
        <v>130.23500000000001</v>
      </c>
      <c r="P12">
        <v>143.24514400000001</v>
      </c>
      <c r="Q12">
        <v>22.630299000000001</v>
      </c>
      <c r="R12">
        <v>44.824100000000001</v>
      </c>
      <c r="S12">
        <v>27.595300000000002</v>
      </c>
      <c r="T12">
        <v>2.9815</v>
      </c>
      <c r="U12">
        <v>413.4375</v>
      </c>
      <c r="V12">
        <v>15.984999999999999</v>
      </c>
      <c r="W12">
        <v>32.170099999999998</v>
      </c>
      <c r="X12">
        <v>98.868250000000003</v>
      </c>
      <c r="Y12">
        <v>0</v>
      </c>
      <c r="Z12">
        <v>19.5624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27.667514000000001</v>
      </c>
      <c r="AG12">
        <v>48.455778000000002</v>
      </c>
      <c r="AH12">
        <v>179.96245400000001</v>
      </c>
      <c r="AI12">
        <v>38.143675000000002</v>
      </c>
      <c r="AJ12">
        <v>0</v>
      </c>
      <c r="AK12">
        <v>68.830275</v>
      </c>
      <c r="AL12">
        <v>45.317999999999998</v>
      </c>
      <c r="AM12">
        <v>12.685976</v>
      </c>
      <c r="AN12">
        <v>1.2128190000000001</v>
      </c>
      <c r="AO12">
        <v>0</v>
      </c>
      <c r="AP12">
        <v>6.9173999999999998</v>
      </c>
      <c r="AQ12">
        <v>41.434280999999999</v>
      </c>
      <c r="AR12">
        <v>33.119999999999997</v>
      </c>
      <c r="AS12">
        <v>37.890518999999998</v>
      </c>
      <c r="AT12">
        <v>13.033113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3083.9156939999989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688.52729999999997</v>
      </c>
      <c r="L13">
        <v>412.08859999999999</v>
      </c>
      <c r="M13">
        <v>96.753</v>
      </c>
      <c r="N13">
        <v>124.0746</v>
      </c>
      <c r="O13">
        <v>130.23500000000001</v>
      </c>
      <c r="P13">
        <v>143.12299999999999</v>
      </c>
      <c r="Q13">
        <v>22.561199999999999</v>
      </c>
      <c r="R13">
        <v>44.824100000000001</v>
      </c>
      <c r="S13">
        <v>27.595300000000002</v>
      </c>
      <c r="T13">
        <v>2.9815</v>
      </c>
      <c r="U13">
        <v>413.4375</v>
      </c>
      <c r="V13">
        <v>15.984999999999999</v>
      </c>
      <c r="W13">
        <v>32.170099999999998</v>
      </c>
      <c r="X13">
        <v>98.868250000000003</v>
      </c>
      <c r="Y13">
        <v>0</v>
      </c>
      <c r="Z13">
        <v>19.5624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27.667514000000001</v>
      </c>
      <c r="AG13">
        <v>48.455778000000002</v>
      </c>
      <c r="AH13">
        <v>179.96245400000001</v>
      </c>
      <c r="AI13">
        <v>38.143675000000002</v>
      </c>
      <c r="AJ13">
        <v>0</v>
      </c>
      <c r="AK13">
        <v>68.830275</v>
      </c>
      <c r="AL13">
        <v>45.317999999999998</v>
      </c>
      <c r="AM13">
        <v>12.685976</v>
      </c>
      <c r="AN13">
        <v>1.19116</v>
      </c>
      <c r="AO13">
        <v>0</v>
      </c>
      <c r="AP13">
        <v>5.6364000000000001</v>
      </c>
      <c r="AQ13">
        <v>41.434280999999999</v>
      </c>
      <c r="AR13">
        <v>33.119999999999997</v>
      </c>
      <c r="AS13">
        <v>37.890518999999998</v>
      </c>
      <c r="AT13">
        <v>13.962066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3083.3507449999993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685.82730000000004</v>
      </c>
      <c r="L14">
        <v>412.08859999999999</v>
      </c>
      <c r="M14">
        <v>94.313000000000002</v>
      </c>
      <c r="N14">
        <v>121.33459999999999</v>
      </c>
      <c r="O14">
        <v>127.205</v>
      </c>
      <c r="P14">
        <v>138.09299999999999</v>
      </c>
      <c r="Q14">
        <v>22.206800000000001</v>
      </c>
      <c r="R14">
        <v>43.594099999999997</v>
      </c>
      <c r="S14">
        <v>26.985299999999999</v>
      </c>
      <c r="T14">
        <v>1.71</v>
      </c>
      <c r="U14">
        <v>413.4375</v>
      </c>
      <c r="V14">
        <v>15.984999999999999</v>
      </c>
      <c r="W14">
        <v>32.170099999999998</v>
      </c>
      <c r="X14">
        <v>98.868250000000003</v>
      </c>
      <c r="Y14">
        <v>0</v>
      </c>
      <c r="Z14">
        <v>19.5624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27.667514000000001</v>
      </c>
      <c r="AG14">
        <v>48.455778000000002</v>
      </c>
      <c r="AH14">
        <v>179.96245400000001</v>
      </c>
      <c r="AI14">
        <v>38.143675000000002</v>
      </c>
      <c r="AJ14">
        <v>0</v>
      </c>
      <c r="AK14">
        <v>68.830275</v>
      </c>
      <c r="AL14">
        <v>45.317999999999998</v>
      </c>
      <c r="AM14">
        <v>12.685976</v>
      </c>
      <c r="AN14">
        <v>1.19116</v>
      </c>
      <c r="AO14">
        <v>0</v>
      </c>
      <c r="AP14">
        <v>5.6364000000000001</v>
      </c>
      <c r="AQ14">
        <v>41.434280999999999</v>
      </c>
      <c r="AR14">
        <v>33.119999999999997</v>
      </c>
      <c r="AS14">
        <v>37.890518999999998</v>
      </c>
      <c r="AT14">
        <v>14.354435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3064.3372139999992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685.82730000000004</v>
      </c>
      <c r="L15">
        <v>362.08859999999999</v>
      </c>
      <c r="M15">
        <v>91.881299999999996</v>
      </c>
      <c r="N15">
        <v>118.6009</v>
      </c>
      <c r="O15">
        <v>124.1828</v>
      </c>
      <c r="P15">
        <v>132.9838</v>
      </c>
      <c r="Q15">
        <v>22.206800000000001</v>
      </c>
      <c r="R15">
        <v>43.594099999999997</v>
      </c>
      <c r="S15">
        <v>26.985299999999999</v>
      </c>
      <c r="T15">
        <v>1.71</v>
      </c>
      <c r="U15">
        <v>413.4375</v>
      </c>
      <c r="V15">
        <v>15.984999999999999</v>
      </c>
      <c r="W15">
        <v>32.170099999999998</v>
      </c>
      <c r="X15">
        <v>98.868250000000003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19.597823000000002</v>
      </c>
      <c r="AG15">
        <v>48.455778000000002</v>
      </c>
      <c r="AH15">
        <v>179.96245400000001</v>
      </c>
      <c r="AI15">
        <v>38.143675000000002</v>
      </c>
      <c r="AJ15">
        <v>0</v>
      </c>
      <c r="AK15">
        <v>68.830275</v>
      </c>
      <c r="AL15">
        <v>44.155999999999999</v>
      </c>
      <c r="AM15">
        <v>12.685976</v>
      </c>
      <c r="AN15">
        <v>1.19116</v>
      </c>
      <c r="AO15">
        <v>0</v>
      </c>
      <c r="AP15">
        <v>5.6364000000000001</v>
      </c>
      <c r="AQ15">
        <v>31.075710999999998</v>
      </c>
      <c r="AR15">
        <v>33.119999999999997</v>
      </c>
      <c r="AS15">
        <v>37.890518999999998</v>
      </c>
      <c r="AT15">
        <v>16.558499999999999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2983.6542179999988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685.82730000000004</v>
      </c>
      <c r="L16">
        <v>362.08859999999999</v>
      </c>
      <c r="M16">
        <v>91.881299999999996</v>
      </c>
      <c r="N16">
        <v>118.6009</v>
      </c>
      <c r="O16">
        <v>124.1828</v>
      </c>
      <c r="P16">
        <v>132.9838</v>
      </c>
      <c r="Q16">
        <v>22.206800000000001</v>
      </c>
      <c r="R16">
        <v>43.594099999999997</v>
      </c>
      <c r="S16">
        <v>26.985299999999999</v>
      </c>
      <c r="T16">
        <v>1.71</v>
      </c>
      <c r="U16">
        <v>413.4375</v>
      </c>
      <c r="V16">
        <v>15.984999999999999</v>
      </c>
      <c r="W16">
        <v>32.170099999999998</v>
      </c>
      <c r="X16">
        <v>98.868250000000003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19.597823000000002</v>
      </c>
      <c r="AG16">
        <v>48.455778000000002</v>
      </c>
      <c r="AH16">
        <v>179.96245400000001</v>
      </c>
      <c r="AI16">
        <v>38.143675000000002</v>
      </c>
      <c r="AJ16">
        <v>0</v>
      </c>
      <c r="AK16">
        <v>68.830275</v>
      </c>
      <c r="AL16">
        <v>44.155999999999999</v>
      </c>
      <c r="AM16">
        <v>6.3429880000000001</v>
      </c>
      <c r="AN16">
        <v>1.19116</v>
      </c>
      <c r="AO16">
        <v>0</v>
      </c>
      <c r="AP16">
        <v>5.6364000000000001</v>
      </c>
      <c r="AQ16">
        <v>31.075710999999998</v>
      </c>
      <c r="AR16">
        <v>33.119999999999997</v>
      </c>
      <c r="AS16">
        <v>37.890518999999998</v>
      </c>
      <c r="AT16">
        <v>17.037569999999999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2977.7902999999983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685.82730000000004</v>
      </c>
      <c r="L17">
        <v>362.08859999999999</v>
      </c>
      <c r="M17">
        <v>91.881299999999996</v>
      </c>
      <c r="N17">
        <v>118.6009</v>
      </c>
      <c r="O17">
        <v>124.1828</v>
      </c>
      <c r="P17">
        <v>132.9838</v>
      </c>
      <c r="Q17">
        <v>22.206800000000001</v>
      </c>
      <c r="R17">
        <v>43.594099999999997</v>
      </c>
      <c r="S17">
        <v>26.985299999999999</v>
      </c>
      <c r="T17">
        <v>1.71</v>
      </c>
      <c r="U17">
        <v>413.4375</v>
      </c>
      <c r="V17">
        <v>15.984999999999999</v>
      </c>
      <c r="W17">
        <v>32.170099999999998</v>
      </c>
      <c r="X17">
        <v>98.868250000000003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19.597823000000002</v>
      </c>
      <c r="AG17">
        <v>48.455778000000002</v>
      </c>
      <c r="AH17">
        <v>179.96245400000001</v>
      </c>
      <c r="AI17">
        <v>38.143675000000002</v>
      </c>
      <c r="AJ17">
        <v>0</v>
      </c>
      <c r="AK17">
        <v>68.830275</v>
      </c>
      <c r="AL17">
        <v>44.155999999999999</v>
      </c>
      <c r="AM17">
        <v>6.1844130000000002</v>
      </c>
      <c r="AN17">
        <v>1.19116</v>
      </c>
      <c r="AO17">
        <v>0</v>
      </c>
      <c r="AP17">
        <v>6.9173999999999998</v>
      </c>
      <c r="AQ17">
        <v>31.075710999999998</v>
      </c>
      <c r="AR17">
        <v>33.119999999999997</v>
      </c>
      <c r="AS17">
        <v>37.890518999999998</v>
      </c>
      <c r="AT17">
        <v>19.126515999999999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2981.0016709999982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685.82730000000004</v>
      </c>
      <c r="L18">
        <v>362.08859999999999</v>
      </c>
      <c r="M18">
        <v>91.881299999999996</v>
      </c>
      <c r="N18">
        <v>118.6009</v>
      </c>
      <c r="O18">
        <v>124.1828</v>
      </c>
      <c r="P18">
        <v>132.9838</v>
      </c>
      <c r="Q18">
        <v>22.206800000000001</v>
      </c>
      <c r="R18">
        <v>43.594099999999997</v>
      </c>
      <c r="S18">
        <v>26.985299999999999</v>
      </c>
      <c r="T18">
        <v>1.71</v>
      </c>
      <c r="U18">
        <v>413.4375</v>
      </c>
      <c r="V18">
        <v>15.984999999999999</v>
      </c>
      <c r="W18">
        <v>32.170099999999998</v>
      </c>
      <c r="X18">
        <v>98.868250000000003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19.597823000000002</v>
      </c>
      <c r="AG18">
        <v>48.455778000000002</v>
      </c>
      <c r="AH18">
        <v>179.96245400000001</v>
      </c>
      <c r="AI18">
        <v>38.143675000000002</v>
      </c>
      <c r="AJ18">
        <v>0</v>
      </c>
      <c r="AK18">
        <v>68.830275</v>
      </c>
      <c r="AL18">
        <v>44.155999999999999</v>
      </c>
      <c r="AM18">
        <v>6.1844130000000002</v>
      </c>
      <c r="AN18">
        <v>1.19116</v>
      </c>
      <c r="AO18">
        <v>0</v>
      </c>
      <c r="AP18">
        <v>6.9173999999999998</v>
      </c>
      <c r="AQ18">
        <v>20.717141000000002</v>
      </c>
      <c r="AR18">
        <v>33.119999999999997</v>
      </c>
      <c r="AS18">
        <v>37.890518999999998</v>
      </c>
      <c r="AT18">
        <v>19.999953999999999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2971.5165389999984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685.82730000000004</v>
      </c>
      <c r="L19">
        <v>362.08859999999999</v>
      </c>
      <c r="M19">
        <v>91.881299999999996</v>
      </c>
      <c r="N19">
        <v>118.6009</v>
      </c>
      <c r="O19">
        <v>124.1828</v>
      </c>
      <c r="P19">
        <v>132.9838</v>
      </c>
      <c r="Q19">
        <v>22.206800000000001</v>
      </c>
      <c r="R19">
        <v>43.594099999999997</v>
      </c>
      <c r="S19">
        <v>26.985299999999999</v>
      </c>
      <c r="T19">
        <v>1.71</v>
      </c>
      <c r="U19">
        <v>413.4375</v>
      </c>
      <c r="V19">
        <v>16.68</v>
      </c>
      <c r="W19">
        <v>32.170099999999998</v>
      </c>
      <c r="X19">
        <v>98.868250000000003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19.597823000000002</v>
      </c>
      <c r="AG19">
        <v>48.455778000000002</v>
      </c>
      <c r="AH19">
        <v>179.96245400000001</v>
      </c>
      <c r="AI19">
        <v>22.886205</v>
      </c>
      <c r="AJ19">
        <v>0</v>
      </c>
      <c r="AK19">
        <v>68.830275</v>
      </c>
      <c r="AL19">
        <v>44.155999999999999</v>
      </c>
      <c r="AM19">
        <v>6.1844130000000002</v>
      </c>
      <c r="AN19">
        <v>1.19116</v>
      </c>
      <c r="AO19">
        <v>0</v>
      </c>
      <c r="AP19">
        <v>6.9173999999999998</v>
      </c>
      <c r="AQ19">
        <v>0</v>
      </c>
      <c r="AR19">
        <v>33.119999999999997</v>
      </c>
      <c r="AS19">
        <v>37.890518999999998</v>
      </c>
      <c r="AT19">
        <v>19.999953999999999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2936.2369279999984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685.82730000000004</v>
      </c>
      <c r="L20">
        <v>393.44979999999998</v>
      </c>
      <c r="M20">
        <v>91.881299999999996</v>
      </c>
      <c r="N20">
        <v>118.6009</v>
      </c>
      <c r="O20">
        <v>124.1828</v>
      </c>
      <c r="P20">
        <v>132.9838</v>
      </c>
      <c r="Q20">
        <v>22.206800000000001</v>
      </c>
      <c r="R20">
        <v>42.332299999999996</v>
      </c>
      <c r="S20">
        <v>26.985299999999999</v>
      </c>
      <c r="T20">
        <v>1.71</v>
      </c>
      <c r="U20">
        <v>413.4375</v>
      </c>
      <c r="V20">
        <v>16.68</v>
      </c>
      <c r="W20">
        <v>32.170099999999998</v>
      </c>
      <c r="X20">
        <v>98.868250000000003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19.597823000000002</v>
      </c>
      <c r="AG20">
        <v>48.455778000000002</v>
      </c>
      <c r="AH20">
        <v>179.96245400000001</v>
      </c>
      <c r="AI20">
        <v>22.886205</v>
      </c>
      <c r="AJ20">
        <v>0</v>
      </c>
      <c r="AK20">
        <v>68.830275</v>
      </c>
      <c r="AL20">
        <v>44.155999999999999</v>
      </c>
      <c r="AM20">
        <v>6.1844130000000002</v>
      </c>
      <c r="AN20">
        <v>1.19116</v>
      </c>
      <c r="AO20">
        <v>0</v>
      </c>
      <c r="AP20">
        <v>6.9173999999999998</v>
      </c>
      <c r="AQ20">
        <v>0</v>
      </c>
      <c r="AR20">
        <v>33.119999999999997</v>
      </c>
      <c r="AS20">
        <v>37.890518999999998</v>
      </c>
      <c r="AT20">
        <v>19.999953999999999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2966.336327999998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685.82730000000004</v>
      </c>
      <c r="L21">
        <v>368.44979999999998</v>
      </c>
      <c r="M21">
        <v>91.881299999999996</v>
      </c>
      <c r="N21">
        <v>118.6009</v>
      </c>
      <c r="O21">
        <v>124.1828</v>
      </c>
      <c r="P21">
        <v>132.9838</v>
      </c>
      <c r="Q21">
        <v>22.206800000000001</v>
      </c>
      <c r="R21">
        <v>43.594099999999997</v>
      </c>
      <c r="S21">
        <v>26.985299999999999</v>
      </c>
      <c r="T21">
        <v>1.71</v>
      </c>
      <c r="U21">
        <v>413.4375</v>
      </c>
      <c r="V21">
        <v>16.68</v>
      </c>
      <c r="W21">
        <v>32.170099999999998</v>
      </c>
      <c r="X21">
        <v>98.868250000000003</v>
      </c>
      <c r="Y21">
        <v>0</v>
      </c>
      <c r="Z21">
        <v>19.5624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19.597823000000002</v>
      </c>
      <c r="AG21">
        <v>48.455778000000002</v>
      </c>
      <c r="AH21">
        <v>179.96245400000001</v>
      </c>
      <c r="AI21">
        <v>22.886205</v>
      </c>
      <c r="AJ21">
        <v>0</v>
      </c>
      <c r="AK21">
        <v>68.830275</v>
      </c>
      <c r="AL21">
        <v>44.155999999999999</v>
      </c>
      <c r="AM21">
        <v>6.1844130000000002</v>
      </c>
      <c r="AN21">
        <v>1.19116</v>
      </c>
      <c r="AO21">
        <v>0</v>
      </c>
      <c r="AP21">
        <v>6.9173999999999998</v>
      </c>
      <c r="AQ21">
        <v>0</v>
      </c>
      <c r="AR21">
        <v>33.119999999999997</v>
      </c>
      <c r="AS21">
        <v>37.890518999999998</v>
      </c>
      <c r="AT21">
        <v>19.999953999999999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2942.5981279999983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685.82730000000004</v>
      </c>
      <c r="L22">
        <v>329.44979999999998</v>
      </c>
      <c r="M22">
        <v>91.881299999999996</v>
      </c>
      <c r="N22">
        <v>118.6009</v>
      </c>
      <c r="O22">
        <v>124.1828</v>
      </c>
      <c r="P22">
        <v>132.9838</v>
      </c>
      <c r="Q22">
        <v>22.206800000000001</v>
      </c>
      <c r="R22">
        <v>43.594099999999997</v>
      </c>
      <c r="S22">
        <v>26.985299999999999</v>
      </c>
      <c r="T22">
        <v>1.71</v>
      </c>
      <c r="U22">
        <v>413.4375</v>
      </c>
      <c r="V22">
        <v>16.68</v>
      </c>
      <c r="W22">
        <v>32.170099999999998</v>
      </c>
      <c r="X22">
        <v>98.868250000000003</v>
      </c>
      <c r="Y22">
        <v>0</v>
      </c>
      <c r="Z22">
        <v>19.5624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19.597823000000002</v>
      </c>
      <c r="AG22">
        <v>48.455778000000002</v>
      </c>
      <c r="AH22">
        <v>179.96245400000001</v>
      </c>
      <c r="AI22">
        <v>22.886205</v>
      </c>
      <c r="AJ22">
        <v>0</v>
      </c>
      <c r="AK22">
        <v>68.830275</v>
      </c>
      <c r="AL22">
        <v>44.155999999999999</v>
      </c>
      <c r="AM22">
        <v>6.1844130000000002</v>
      </c>
      <c r="AN22">
        <v>1.19116</v>
      </c>
      <c r="AO22">
        <v>0</v>
      </c>
      <c r="AP22">
        <v>6.9173999999999998</v>
      </c>
      <c r="AQ22">
        <v>0</v>
      </c>
      <c r="AR22">
        <v>33.119999999999997</v>
      </c>
      <c r="AS22">
        <v>37.890518999999998</v>
      </c>
      <c r="AT22">
        <v>19.999953999999999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2903.5981279999987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681.61069999999995</v>
      </c>
      <c r="L23">
        <v>329.44979999999998</v>
      </c>
      <c r="M23">
        <v>91.881299999999996</v>
      </c>
      <c r="N23">
        <v>118.6009</v>
      </c>
      <c r="O23">
        <v>124.1828</v>
      </c>
      <c r="P23">
        <v>132.9838</v>
      </c>
      <c r="Q23">
        <v>22.206800000000001</v>
      </c>
      <c r="R23">
        <v>42.332299999999996</v>
      </c>
      <c r="S23">
        <v>26.401800000000001</v>
      </c>
      <c r="T23">
        <v>1.6945859999999999</v>
      </c>
      <c r="U23">
        <v>413.4375</v>
      </c>
      <c r="V23">
        <v>16.68</v>
      </c>
      <c r="W23">
        <v>32.170099999999998</v>
      </c>
      <c r="X23">
        <v>98.868250000000003</v>
      </c>
      <c r="Y23">
        <v>0</v>
      </c>
      <c r="Z23">
        <v>19.5624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19.597823000000002</v>
      </c>
      <c r="AG23">
        <v>48.455778000000002</v>
      </c>
      <c r="AH23">
        <v>179.96245400000001</v>
      </c>
      <c r="AI23">
        <v>22.886205</v>
      </c>
      <c r="AJ23">
        <v>0</v>
      </c>
      <c r="AK23">
        <v>68.830275</v>
      </c>
      <c r="AL23">
        <v>44.155999999999999</v>
      </c>
      <c r="AM23">
        <v>6.1844130000000002</v>
      </c>
      <c r="AN23">
        <v>1.19116</v>
      </c>
      <c r="AO23">
        <v>0</v>
      </c>
      <c r="AP23">
        <v>5.6364000000000001</v>
      </c>
      <c r="AQ23">
        <v>0</v>
      </c>
      <c r="AR23">
        <v>33.119999999999997</v>
      </c>
      <c r="AS23">
        <v>37.890518999999998</v>
      </c>
      <c r="AT23">
        <v>19.999953999999999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2896.2398139999987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681.61069999999995</v>
      </c>
      <c r="L24">
        <v>329.44979999999998</v>
      </c>
      <c r="M24">
        <v>91.881299999999996</v>
      </c>
      <c r="N24">
        <v>118.6009</v>
      </c>
      <c r="O24">
        <v>124.1828</v>
      </c>
      <c r="P24">
        <v>132.9838</v>
      </c>
      <c r="Q24">
        <v>22.206800000000001</v>
      </c>
      <c r="R24">
        <v>42.332299999999996</v>
      </c>
      <c r="S24">
        <v>26.401800000000001</v>
      </c>
      <c r="T24">
        <v>1.6945859999999999</v>
      </c>
      <c r="U24">
        <v>413.4375</v>
      </c>
      <c r="V24">
        <v>16.68</v>
      </c>
      <c r="W24">
        <v>32.170099999999998</v>
      </c>
      <c r="X24">
        <v>98.868250000000003</v>
      </c>
      <c r="Y24">
        <v>0</v>
      </c>
      <c r="Z24">
        <v>19.5624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19.597823000000002</v>
      </c>
      <c r="AG24">
        <v>48.455778000000002</v>
      </c>
      <c r="AH24">
        <v>179.96245400000001</v>
      </c>
      <c r="AI24">
        <v>22.886205</v>
      </c>
      <c r="AJ24">
        <v>0</v>
      </c>
      <c r="AK24">
        <v>68.830275</v>
      </c>
      <c r="AL24">
        <v>44.155999999999999</v>
      </c>
      <c r="AM24">
        <v>6.1844130000000002</v>
      </c>
      <c r="AN24">
        <v>1.19116</v>
      </c>
      <c r="AO24">
        <v>0</v>
      </c>
      <c r="AP24">
        <v>5.6364000000000001</v>
      </c>
      <c r="AQ24">
        <v>0</v>
      </c>
      <c r="AR24">
        <v>33.119999999999997</v>
      </c>
      <c r="AS24">
        <v>37.890518999999998</v>
      </c>
      <c r="AT24">
        <v>19.999953999999999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2896.2398139999987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681.61069999999995</v>
      </c>
      <c r="L25">
        <v>329.44979999999998</v>
      </c>
      <c r="M25">
        <v>91.881299999999996</v>
      </c>
      <c r="N25">
        <v>118.6009</v>
      </c>
      <c r="O25">
        <v>124.1828</v>
      </c>
      <c r="P25">
        <v>132.9838</v>
      </c>
      <c r="Q25">
        <v>22.206800000000001</v>
      </c>
      <c r="R25">
        <v>42.332299999999996</v>
      </c>
      <c r="S25">
        <v>26.985299999999999</v>
      </c>
      <c r="T25">
        <v>1.6945859999999999</v>
      </c>
      <c r="U25">
        <v>413.4375</v>
      </c>
      <c r="V25">
        <v>16.68</v>
      </c>
      <c r="W25">
        <v>32.170099999999998</v>
      </c>
      <c r="X25">
        <v>98.868250000000003</v>
      </c>
      <c r="Y25">
        <v>0</v>
      </c>
      <c r="Z25">
        <v>19.5624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19.597823000000002</v>
      </c>
      <c r="AG25">
        <v>48.455778000000002</v>
      </c>
      <c r="AH25">
        <v>179.96245400000001</v>
      </c>
      <c r="AI25">
        <v>7.6287349999999998</v>
      </c>
      <c r="AJ25">
        <v>0</v>
      </c>
      <c r="AK25">
        <v>68.830275</v>
      </c>
      <c r="AL25">
        <v>44.155999999999999</v>
      </c>
      <c r="AM25">
        <v>6.1844130000000002</v>
      </c>
      <c r="AN25">
        <v>1.19116</v>
      </c>
      <c r="AO25">
        <v>0</v>
      </c>
      <c r="AP25">
        <v>5.6364000000000001</v>
      </c>
      <c r="AQ25">
        <v>0</v>
      </c>
      <c r="AR25">
        <v>33.119999999999997</v>
      </c>
      <c r="AS25">
        <v>37.890518999999998</v>
      </c>
      <c r="AT25">
        <v>19.999953999999999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2881.5658439999984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681.61069999999995</v>
      </c>
      <c r="L26">
        <v>319.08859999999999</v>
      </c>
      <c r="M26">
        <v>91.881299999999996</v>
      </c>
      <c r="N26">
        <v>118.6009</v>
      </c>
      <c r="O26">
        <v>124.1828</v>
      </c>
      <c r="P26">
        <v>132.9838</v>
      </c>
      <c r="Q26">
        <v>22.206800000000001</v>
      </c>
      <c r="R26">
        <v>43.594099999999997</v>
      </c>
      <c r="S26">
        <v>26.985299999999999</v>
      </c>
      <c r="T26">
        <v>1.71</v>
      </c>
      <c r="U26">
        <v>413.4375</v>
      </c>
      <c r="V26">
        <v>16.68</v>
      </c>
      <c r="W26">
        <v>32.170099999999998</v>
      </c>
      <c r="X26">
        <v>98.868250000000003</v>
      </c>
      <c r="Y26">
        <v>0</v>
      </c>
      <c r="Z26">
        <v>19.5624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19.597823000000002</v>
      </c>
      <c r="AG26">
        <v>48.455778000000002</v>
      </c>
      <c r="AH26">
        <v>179.96245400000001</v>
      </c>
      <c r="AI26">
        <v>7.6287349999999998</v>
      </c>
      <c r="AJ26">
        <v>0</v>
      </c>
      <c r="AK26">
        <v>68.830275</v>
      </c>
      <c r="AL26">
        <v>44.155999999999999</v>
      </c>
      <c r="AM26">
        <v>6.1844130000000002</v>
      </c>
      <c r="AN26">
        <v>1.19116</v>
      </c>
      <c r="AO26">
        <v>0</v>
      </c>
      <c r="AP26">
        <v>5.6364000000000001</v>
      </c>
      <c r="AQ26">
        <v>0</v>
      </c>
      <c r="AR26">
        <v>33.119999999999997</v>
      </c>
      <c r="AS26">
        <v>37.890518999999998</v>
      </c>
      <c r="AT26">
        <v>19.999953999999999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2872.4818579999987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605.41989999999998</v>
      </c>
      <c r="L27">
        <v>298.08859999999999</v>
      </c>
      <c r="M27">
        <v>91.881299999999996</v>
      </c>
      <c r="N27">
        <v>118.6009</v>
      </c>
      <c r="O27">
        <v>124.1828</v>
      </c>
      <c r="P27">
        <v>132.9838</v>
      </c>
      <c r="Q27">
        <v>19.1906</v>
      </c>
      <c r="R27">
        <v>37.788200000000003</v>
      </c>
      <c r="S27">
        <v>23.389500000000002</v>
      </c>
      <c r="T27">
        <v>1.71</v>
      </c>
      <c r="U27">
        <v>413.4375</v>
      </c>
      <c r="V27">
        <v>16.68</v>
      </c>
      <c r="W27">
        <v>32.170099999999998</v>
      </c>
      <c r="X27">
        <v>98.868250000000003</v>
      </c>
      <c r="Y27">
        <v>0</v>
      </c>
      <c r="Z27">
        <v>19.5624</v>
      </c>
      <c r="AA27">
        <v>42.14808</v>
      </c>
      <c r="AB27">
        <v>48.499828000000001</v>
      </c>
      <c r="AC27">
        <v>34.831252999999997</v>
      </c>
      <c r="AD27">
        <v>43.536136999999997</v>
      </c>
      <c r="AE27">
        <v>59.175403000000003</v>
      </c>
      <c r="AF27">
        <v>9.7989119999999996</v>
      </c>
      <c r="AG27">
        <v>48.455778000000002</v>
      </c>
      <c r="AH27">
        <v>179.96245400000001</v>
      </c>
      <c r="AI27">
        <v>7.6287349999999998</v>
      </c>
      <c r="AJ27">
        <v>0</v>
      </c>
      <c r="AK27">
        <v>68.830275</v>
      </c>
      <c r="AL27">
        <v>44.155999999999999</v>
      </c>
      <c r="AM27">
        <v>6.1844130000000002</v>
      </c>
      <c r="AN27">
        <v>1.19116</v>
      </c>
      <c r="AO27">
        <v>0</v>
      </c>
      <c r="AP27">
        <v>5.6364000000000001</v>
      </c>
      <c r="AQ27">
        <v>0</v>
      </c>
      <c r="AR27">
        <v>33.119999999999997</v>
      </c>
      <c r="AS27">
        <v>37.890518999999998</v>
      </c>
      <c r="AT27">
        <v>19.999953999999999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2753.0742469999986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605.41989999999998</v>
      </c>
      <c r="L28">
        <v>298.08859999999999</v>
      </c>
      <c r="M28">
        <v>91.881299999999996</v>
      </c>
      <c r="N28">
        <v>118.6009</v>
      </c>
      <c r="O28">
        <v>124.1828</v>
      </c>
      <c r="P28">
        <v>132.9838</v>
      </c>
      <c r="Q28">
        <v>19.1906</v>
      </c>
      <c r="R28">
        <v>37.788200000000003</v>
      </c>
      <c r="S28">
        <v>23.389500000000002</v>
      </c>
      <c r="T28">
        <v>1.71</v>
      </c>
      <c r="U28">
        <v>413.4375</v>
      </c>
      <c r="V28">
        <v>12.898626999999999</v>
      </c>
      <c r="W28">
        <v>32.170099999999998</v>
      </c>
      <c r="X28">
        <v>98.868250000000003</v>
      </c>
      <c r="Y28">
        <v>0</v>
      </c>
      <c r="Z28">
        <v>19.5624</v>
      </c>
      <c r="AA28">
        <v>42.14808</v>
      </c>
      <c r="AB28">
        <v>48.499828000000001</v>
      </c>
      <c r="AC28">
        <v>34.831252999999997</v>
      </c>
      <c r="AD28">
        <v>43.536136999999997</v>
      </c>
      <c r="AE28">
        <v>59.175403000000003</v>
      </c>
      <c r="AF28">
        <v>9.7989119999999996</v>
      </c>
      <c r="AG28">
        <v>48.455778000000002</v>
      </c>
      <c r="AH28">
        <v>179.96245400000001</v>
      </c>
      <c r="AI28">
        <v>10.680229000000001</v>
      </c>
      <c r="AJ28">
        <v>0</v>
      </c>
      <c r="AK28">
        <v>68.830275</v>
      </c>
      <c r="AL28">
        <v>44.155999999999999</v>
      </c>
      <c r="AM28">
        <v>6.1844130000000002</v>
      </c>
      <c r="AN28">
        <v>1.19116</v>
      </c>
      <c r="AO28">
        <v>0</v>
      </c>
      <c r="AP28">
        <v>5.6364000000000001</v>
      </c>
      <c r="AQ28">
        <v>0</v>
      </c>
      <c r="AR28">
        <v>33.119999999999997</v>
      </c>
      <c r="AS28">
        <v>37.890518999999998</v>
      </c>
      <c r="AT28">
        <v>19.999953999999999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2752.3443679999991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548.44440899999995</v>
      </c>
      <c r="L29">
        <v>290</v>
      </c>
      <c r="M29">
        <v>91.881299999999996</v>
      </c>
      <c r="N29">
        <v>118.6009</v>
      </c>
      <c r="O29">
        <v>124.1828</v>
      </c>
      <c r="P29">
        <v>132.9838</v>
      </c>
      <c r="Q29">
        <v>19.1906</v>
      </c>
      <c r="R29">
        <v>37.788200000000003</v>
      </c>
      <c r="S29">
        <v>23.389500000000002</v>
      </c>
      <c r="T29">
        <v>1.71</v>
      </c>
      <c r="U29">
        <v>413.4375</v>
      </c>
      <c r="V29">
        <v>12.6571</v>
      </c>
      <c r="W29">
        <v>32.170099999999998</v>
      </c>
      <c r="X29">
        <v>98.868250000000003</v>
      </c>
      <c r="Y29">
        <v>0</v>
      </c>
      <c r="Z29">
        <v>19.5624</v>
      </c>
      <c r="AA29">
        <v>42.14808</v>
      </c>
      <c r="AB29">
        <v>48.499828000000001</v>
      </c>
      <c r="AC29">
        <v>34.831252999999997</v>
      </c>
      <c r="AD29">
        <v>43.536136999999997</v>
      </c>
      <c r="AE29">
        <v>59.175403000000003</v>
      </c>
      <c r="AF29">
        <v>9.7989119999999996</v>
      </c>
      <c r="AG29">
        <v>48.455778000000002</v>
      </c>
      <c r="AH29">
        <v>179.96245400000001</v>
      </c>
      <c r="AI29">
        <v>58.790083000000003</v>
      </c>
      <c r="AJ29">
        <v>0</v>
      </c>
      <c r="AK29">
        <v>68.830275</v>
      </c>
      <c r="AL29">
        <v>44.155999999999999</v>
      </c>
      <c r="AM29">
        <v>6.1844130000000002</v>
      </c>
      <c r="AN29">
        <v>1.19116</v>
      </c>
      <c r="AO29">
        <v>0</v>
      </c>
      <c r="AP29">
        <v>5.6364000000000001</v>
      </c>
      <c r="AQ29">
        <v>0</v>
      </c>
      <c r="AR29">
        <v>33.119999999999997</v>
      </c>
      <c r="AS29">
        <v>37.890518999999998</v>
      </c>
      <c r="AT29">
        <v>19.999953999999999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2735.1486039999986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493.15</v>
      </c>
      <c r="L30">
        <v>290</v>
      </c>
      <c r="M30">
        <v>91.881299999999996</v>
      </c>
      <c r="N30">
        <v>118.6009</v>
      </c>
      <c r="O30">
        <v>124.1828</v>
      </c>
      <c r="P30">
        <v>132.9838</v>
      </c>
      <c r="Q30">
        <v>19.1906</v>
      </c>
      <c r="R30">
        <v>37.788200000000003</v>
      </c>
      <c r="S30">
        <v>23.389500000000002</v>
      </c>
      <c r="T30">
        <v>1.71</v>
      </c>
      <c r="U30">
        <v>413.4375</v>
      </c>
      <c r="V30">
        <v>12.6571</v>
      </c>
      <c r="W30">
        <v>30.160299999999999</v>
      </c>
      <c r="X30">
        <v>94.036699999999996</v>
      </c>
      <c r="Y30">
        <v>0</v>
      </c>
      <c r="Z30">
        <v>19.5624</v>
      </c>
      <c r="AA30">
        <v>42.14808</v>
      </c>
      <c r="AB30">
        <v>48.499828000000001</v>
      </c>
      <c r="AC30">
        <v>34.831252999999997</v>
      </c>
      <c r="AD30">
        <v>43.536136999999997</v>
      </c>
      <c r="AE30">
        <v>59.175403000000003</v>
      </c>
      <c r="AF30">
        <v>9.7989119999999996</v>
      </c>
      <c r="AG30">
        <v>48.455778000000002</v>
      </c>
      <c r="AH30">
        <v>179.96245400000001</v>
      </c>
      <c r="AI30">
        <v>58.790083000000003</v>
      </c>
      <c r="AJ30">
        <v>0</v>
      </c>
      <c r="AK30">
        <v>68.830275</v>
      </c>
      <c r="AL30">
        <v>44.155999999999999</v>
      </c>
      <c r="AM30">
        <v>6.1844130000000002</v>
      </c>
      <c r="AN30">
        <v>1.19116</v>
      </c>
      <c r="AO30">
        <v>0</v>
      </c>
      <c r="AP30">
        <v>5.6364000000000001</v>
      </c>
      <c r="AQ30">
        <v>0</v>
      </c>
      <c r="AR30">
        <v>33.119999999999997</v>
      </c>
      <c r="AS30">
        <v>37.890518999999998</v>
      </c>
      <c r="AT30">
        <v>19.999953999999999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2673.0128449999988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519.34079999999994</v>
      </c>
      <c r="L31">
        <v>290</v>
      </c>
      <c r="M31">
        <v>91.881299999999996</v>
      </c>
      <c r="N31">
        <v>118.6009</v>
      </c>
      <c r="O31">
        <v>124.1828</v>
      </c>
      <c r="P31">
        <v>132.9838</v>
      </c>
      <c r="Q31">
        <v>19.1906</v>
      </c>
      <c r="R31">
        <v>37.788200000000003</v>
      </c>
      <c r="S31">
        <v>23.389500000000002</v>
      </c>
      <c r="T31">
        <v>1.71</v>
      </c>
      <c r="U31">
        <v>413.4375</v>
      </c>
      <c r="V31">
        <v>12.6571</v>
      </c>
      <c r="W31">
        <v>32.170099999999998</v>
      </c>
      <c r="X31">
        <v>98.868250000000003</v>
      </c>
      <c r="Y31">
        <v>0</v>
      </c>
      <c r="Z31">
        <v>19.5624</v>
      </c>
      <c r="AA31">
        <v>42.14808</v>
      </c>
      <c r="AB31">
        <v>48.499828000000001</v>
      </c>
      <c r="AC31">
        <v>34.831252999999997</v>
      </c>
      <c r="AD31">
        <v>43.536136999999997</v>
      </c>
      <c r="AE31">
        <v>59.175403000000003</v>
      </c>
      <c r="AF31">
        <v>9.7989119999999996</v>
      </c>
      <c r="AG31">
        <v>48.455778000000002</v>
      </c>
      <c r="AH31">
        <v>179.96245400000001</v>
      </c>
      <c r="AI31">
        <v>58.790083000000003</v>
      </c>
      <c r="AJ31">
        <v>0</v>
      </c>
      <c r="AK31">
        <v>68.830275</v>
      </c>
      <c r="AL31">
        <v>0</v>
      </c>
      <c r="AM31">
        <v>6.1844130000000002</v>
      </c>
      <c r="AN31">
        <v>1.19116</v>
      </c>
      <c r="AO31">
        <v>0</v>
      </c>
      <c r="AP31">
        <v>5.6364000000000001</v>
      </c>
      <c r="AQ31">
        <v>0</v>
      </c>
      <c r="AR31">
        <v>33.119999999999997</v>
      </c>
      <c r="AS31">
        <v>37.890518999999998</v>
      </c>
      <c r="AT31">
        <v>19.999953999999999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2661.8889949999989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469.3408</v>
      </c>
      <c r="L32">
        <v>290</v>
      </c>
      <c r="M32">
        <v>91.881299999999996</v>
      </c>
      <c r="N32">
        <v>118.6009</v>
      </c>
      <c r="O32">
        <v>124.1828</v>
      </c>
      <c r="P32">
        <v>132.9838</v>
      </c>
      <c r="Q32">
        <v>16.648499999999999</v>
      </c>
      <c r="R32">
        <v>33.018799999999999</v>
      </c>
      <c r="S32">
        <v>23.389500000000002</v>
      </c>
      <c r="T32">
        <v>1.71</v>
      </c>
      <c r="U32">
        <v>413.4375</v>
      </c>
      <c r="V32">
        <v>12.6571</v>
      </c>
      <c r="W32">
        <v>32.170099999999998</v>
      </c>
      <c r="X32">
        <v>98.868250000000003</v>
      </c>
      <c r="Y32">
        <v>0</v>
      </c>
      <c r="Z32">
        <v>19.5624</v>
      </c>
      <c r="AA32">
        <v>42.14808</v>
      </c>
      <c r="AB32">
        <v>48.499828000000001</v>
      </c>
      <c r="AC32">
        <v>34.831252999999997</v>
      </c>
      <c r="AD32">
        <v>43.536136999999997</v>
      </c>
      <c r="AE32">
        <v>59.175403000000003</v>
      </c>
      <c r="AF32">
        <v>9.7989119999999996</v>
      </c>
      <c r="AG32">
        <v>48.455778000000002</v>
      </c>
      <c r="AH32">
        <v>179.96245400000001</v>
      </c>
      <c r="AI32">
        <v>58.790083000000003</v>
      </c>
      <c r="AJ32">
        <v>0</v>
      </c>
      <c r="AK32">
        <v>68.830275</v>
      </c>
      <c r="AL32">
        <v>0</v>
      </c>
      <c r="AM32">
        <v>6.1844130000000002</v>
      </c>
      <c r="AN32">
        <v>1.19116</v>
      </c>
      <c r="AO32">
        <v>0</v>
      </c>
      <c r="AP32">
        <v>5.6364000000000001</v>
      </c>
      <c r="AQ32">
        <v>0</v>
      </c>
      <c r="AR32">
        <v>33.119999999999997</v>
      </c>
      <c r="AS32">
        <v>37.890518999999998</v>
      </c>
      <c r="AT32">
        <v>19.999953999999999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2604.5774949999991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402.57928399999997</v>
      </c>
      <c r="L33">
        <v>290</v>
      </c>
      <c r="M33">
        <v>91.881299999999996</v>
      </c>
      <c r="N33">
        <v>118.6009</v>
      </c>
      <c r="O33">
        <v>124.1828</v>
      </c>
      <c r="P33">
        <v>132.9838</v>
      </c>
      <c r="Q33">
        <v>18.648499999999999</v>
      </c>
      <c r="R33">
        <v>37.018799999999999</v>
      </c>
      <c r="S33">
        <v>22.686499999999999</v>
      </c>
      <c r="T33">
        <v>1.71</v>
      </c>
      <c r="U33">
        <v>413.4375</v>
      </c>
      <c r="V33">
        <v>12.6571</v>
      </c>
      <c r="W33">
        <v>32.170099999999998</v>
      </c>
      <c r="X33">
        <v>98.868250000000003</v>
      </c>
      <c r="Y33">
        <v>0</v>
      </c>
      <c r="Z33">
        <v>19.5624</v>
      </c>
      <c r="AA33">
        <v>42.14808</v>
      </c>
      <c r="AB33">
        <v>48.499828000000001</v>
      </c>
      <c r="AC33">
        <v>34.831252999999997</v>
      </c>
      <c r="AD33">
        <v>43.536136999999997</v>
      </c>
      <c r="AE33">
        <v>59.175403000000003</v>
      </c>
      <c r="AF33">
        <v>9.7989119999999996</v>
      </c>
      <c r="AG33">
        <v>48.455778000000002</v>
      </c>
      <c r="AH33">
        <v>179.96245400000001</v>
      </c>
      <c r="AI33">
        <v>58.790083000000003</v>
      </c>
      <c r="AJ33">
        <v>0</v>
      </c>
      <c r="AK33">
        <v>68.830275</v>
      </c>
      <c r="AL33">
        <v>0</v>
      </c>
      <c r="AM33">
        <v>6.1844130000000002</v>
      </c>
      <c r="AN33">
        <v>1.2128190000000001</v>
      </c>
      <c r="AO33">
        <v>0</v>
      </c>
      <c r="AP33">
        <v>5.6364000000000001</v>
      </c>
      <c r="AQ33">
        <v>0</v>
      </c>
      <c r="AR33">
        <v>33.119999999999997</v>
      </c>
      <c r="AS33">
        <v>37.890518999999998</v>
      </c>
      <c r="AT33">
        <v>19.999953999999999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2543.1346379999986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290</v>
      </c>
      <c r="M34">
        <v>91.881299999999996</v>
      </c>
      <c r="N34">
        <v>118.6009</v>
      </c>
      <c r="O34">
        <v>124.1828</v>
      </c>
      <c r="P34">
        <v>132.9838</v>
      </c>
      <c r="Q34">
        <v>18.648499999999999</v>
      </c>
      <c r="R34">
        <v>37.018799999999999</v>
      </c>
      <c r="S34">
        <v>22.686499999999999</v>
      </c>
      <c r="T34">
        <v>1.71</v>
      </c>
      <c r="U34">
        <v>413.4375</v>
      </c>
      <c r="V34">
        <v>12.6571</v>
      </c>
      <c r="W34">
        <v>30.160299999999999</v>
      </c>
      <c r="X34">
        <v>94.036699999999996</v>
      </c>
      <c r="Y34">
        <v>0</v>
      </c>
      <c r="Z34">
        <v>19.5624</v>
      </c>
      <c r="AA34">
        <v>42.14808</v>
      </c>
      <c r="AB34">
        <v>48.499828000000001</v>
      </c>
      <c r="AC34">
        <v>34.831252999999997</v>
      </c>
      <c r="AD34">
        <v>43.536136999999997</v>
      </c>
      <c r="AE34">
        <v>59.175403000000003</v>
      </c>
      <c r="AF34">
        <v>9.7989119999999996</v>
      </c>
      <c r="AG34">
        <v>48.455778000000002</v>
      </c>
      <c r="AH34">
        <v>179.96245400000001</v>
      </c>
      <c r="AI34">
        <v>58.790083000000003</v>
      </c>
      <c r="AJ34">
        <v>0</v>
      </c>
      <c r="AK34">
        <v>68.830275</v>
      </c>
      <c r="AL34">
        <v>0</v>
      </c>
      <c r="AM34">
        <v>6.1844130000000002</v>
      </c>
      <c r="AN34">
        <v>1.2128190000000001</v>
      </c>
      <c r="AO34">
        <v>0</v>
      </c>
      <c r="AP34">
        <v>5.6364000000000001</v>
      </c>
      <c r="AQ34">
        <v>0</v>
      </c>
      <c r="AR34">
        <v>33.119999999999997</v>
      </c>
      <c r="AS34">
        <v>37.890518999999998</v>
      </c>
      <c r="AT34">
        <v>19.999953999999999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2512.714003999999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304</v>
      </c>
      <c r="L35">
        <v>290</v>
      </c>
      <c r="M35">
        <v>91.881299999999996</v>
      </c>
      <c r="N35">
        <v>118.6009</v>
      </c>
      <c r="O35">
        <v>124.1828</v>
      </c>
      <c r="P35">
        <v>132.9838</v>
      </c>
      <c r="Q35">
        <v>19.1906</v>
      </c>
      <c r="R35">
        <v>37.788200000000003</v>
      </c>
      <c r="S35">
        <v>23.391999999999999</v>
      </c>
      <c r="T35">
        <v>1.71</v>
      </c>
      <c r="U35">
        <v>413.4375</v>
      </c>
      <c r="V35">
        <v>12.6571</v>
      </c>
      <c r="W35">
        <v>30.160299999999999</v>
      </c>
      <c r="X35">
        <v>94.036699999999996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43.536136999999997</v>
      </c>
      <c r="AE35">
        <v>59.175403000000003</v>
      </c>
      <c r="AF35">
        <v>9.7989119999999996</v>
      </c>
      <c r="AG35">
        <v>48.455778000000002</v>
      </c>
      <c r="AH35">
        <v>179.96245400000001</v>
      </c>
      <c r="AI35">
        <v>22.886205</v>
      </c>
      <c r="AJ35">
        <v>0</v>
      </c>
      <c r="AK35">
        <v>68.830275</v>
      </c>
      <c r="AL35">
        <v>0</v>
      </c>
      <c r="AM35">
        <v>6.1844130000000002</v>
      </c>
      <c r="AN35">
        <v>1.2128190000000001</v>
      </c>
      <c r="AO35">
        <v>0</v>
      </c>
      <c r="AP35">
        <v>5.6364000000000001</v>
      </c>
      <c r="AQ35">
        <v>0</v>
      </c>
      <c r="AR35">
        <v>33.119999999999997</v>
      </c>
      <c r="AS35">
        <v>37.890518999999998</v>
      </c>
      <c r="AT35">
        <v>19.999953999999999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2397.306325999999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304</v>
      </c>
      <c r="L36">
        <v>290</v>
      </c>
      <c r="M36">
        <v>94.118399999999994</v>
      </c>
      <c r="N36">
        <v>121.13930000000001</v>
      </c>
      <c r="O36">
        <v>127.01</v>
      </c>
      <c r="P36">
        <v>137.70740000000001</v>
      </c>
      <c r="Q36">
        <v>19.1906</v>
      </c>
      <c r="R36">
        <v>37.788200000000003</v>
      </c>
      <c r="S36">
        <v>23.391999999999999</v>
      </c>
      <c r="T36">
        <v>1.71</v>
      </c>
      <c r="U36">
        <v>413.4375</v>
      </c>
      <c r="V36">
        <v>12.6571</v>
      </c>
      <c r="W36">
        <v>30.160299999999999</v>
      </c>
      <c r="X36">
        <v>94.036699999999996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43.536136999999997</v>
      </c>
      <c r="AE36">
        <v>59.175403000000003</v>
      </c>
      <c r="AF36">
        <v>9.7989119999999996</v>
      </c>
      <c r="AG36">
        <v>48.455778000000002</v>
      </c>
      <c r="AH36">
        <v>179.96245400000001</v>
      </c>
      <c r="AI36">
        <v>22.886205</v>
      </c>
      <c r="AJ36">
        <v>0</v>
      </c>
      <c r="AK36">
        <v>68.830275</v>
      </c>
      <c r="AL36">
        <v>0</v>
      </c>
      <c r="AM36">
        <v>6.1844130000000002</v>
      </c>
      <c r="AN36">
        <v>1.2128190000000001</v>
      </c>
      <c r="AO36">
        <v>0</v>
      </c>
      <c r="AP36">
        <v>5.6364000000000001</v>
      </c>
      <c r="AQ36">
        <v>0</v>
      </c>
      <c r="AR36">
        <v>33.119999999999997</v>
      </c>
      <c r="AS36">
        <v>37.890518999999998</v>
      </c>
      <c r="AT36">
        <v>19.999953999999999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2409.6326259999987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304</v>
      </c>
      <c r="L37">
        <v>290</v>
      </c>
      <c r="M37">
        <v>94.118399999999994</v>
      </c>
      <c r="N37">
        <v>121.13930000000001</v>
      </c>
      <c r="O37">
        <v>126.91249999999999</v>
      </c>
      <c r="P37">
        <v>137.61099999999999</v>
      </c>
      <c r="Q37">
        <v>16.558499999999999</v>
      </c>
      <c r="R37">
        <v>32.778799999999997</v>
      </c>
      <c r="S37">
        <v>21.064053000000001</v>
      </c>
      <c r="T37">
        <v>1.71</v>
      </c>
      <c r="U37">
        <v>413.4375</v>
      </c>
      <c r="V37">
        <v>14.2745</v>
      </c>
      <c r="W37">
        <v>27.7303</v>
      </c>
      <c r="X37">
        <v>85.226699999999994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43.536136999999997</v>
      </c>
      <c r="AE37">
        <v>59.175403000000003</v>
      </c>
      <c r="AF37">
        <v>9.7989119999999996</v>
      </c>
      <c r="AG37">
        <v>48.455778000000002</v>
      </c>
      <c r="AH37">
        <v>179.96245400000001</v>
      </c>
      <c r="AI37">
        <v>22.886205</v>
      </c>
      <c r="AJ37">
        <v>0</v>
      </c>
      <c r="AK37">
        <v>68.830275</v>
      </c>
      <c r="AL37">
        <v>0</v>
      </c>
      <c r="AM37">
        <v>6.1844130000000002</v>
      </c>
      <c r="AN37">
        <v>1.2128190000000001</v>
      </c>
      <c r="AO37">
        <v>0</v>
      </c>
      <c r="AP37">
        <v>5.6364000000000001</v>
      </c>
      <c r="AQ37">
        <v>0</v>
      </c>
      <c r="AR37">
        <v>33.119999999999997</v>
      </c>
      <c r="AS37">
        <v>37.890518999999998</v>
      </c>
      <c r="AT37">
        <v>19.999953999999999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2389.8466789999989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304</v>
      </c>
      <c r="L38">
        <v>290</v>
      </c>
      <c r="M38">
        <v>94.215699999999998</v>
      </c>
      <c r="N38">
        <v>121.23699999999999</v>
      </c>
      <c r="O38">
        <v>127.01</v>
      </c>
      <c r="P38">
        <v>137.70740000000001</v>
      </c>
      <c r="Q38">
        <v>16.558499999999999</v>
      </c>
      <c r="R38">
        <v>32.778799999999997</v>
      </c>
      <c r="S38">
        <v>20.6465</v>
      </c>
      <c r="T38">
        <v>1.71</v>
      </c>
      <c r="U38">
        <v>413.4375</v>
      </c>
      <c r="V38">
        <v>14.2745</v>
      </c>
      <c r="W38">
        <v>27.7303</v>
      </c>
      <c r="X38">
        <v>85.226699999999994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43.536136999999997</v>
      </c>
      <c r="AE38">
        <v>59.175403000000003</v>
      </c>
      <c r="AF38">
        <v>9.7989119999999996</v>
      </c>
      <c r="AG38">
        <v>48.455778000000002</v>
      </c>
      <c r="AH38">
        <v>179.96245400000001</v>
      </c>
      <c r="AI38">
        <v>22.886205</v>
      </c>
      <c r="AJ38">
        <v>0</v>
      </c>
      <c r="AK38">
        <v>68.830275</v>
      </c>
      <c r="AL38">
        <v>0</v>
      </c>
      <c r="AM38">
        <v>6.1844130000000002</v>
      </c>
      <c r="AN38">
        <v>1.2128190000000001</v>
      </c>
      <c r="AO38">
        <v>0</v>
      </c>
      <c r="AP38">
        <v>5.6364000000000001</v>
      </c>
      <c r="AQ38">
        <v>0</v>
      </c>
      <c r="AR38">
        <v>38.64</v>
      </c>
      <c r="AS38">
        <v>37.890518999999998</v>
      </c>
      <c r="AT38">
        <v>19.999953999999999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2395.3380259999985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304</v>
      </c>
      <c r="L39">
        <v>290</v>
      </c>
      <c r="M39">
        <v>94.215699999999998</v>
      </c>
      <c r="N39">
        <v>121.23699999999999</v>
      </c>
      <c r="O39">
        <v>127.1075</v>
      </c>
      <c r="P39">
        <v>137.8038</v>
      </c>
      <c r="Q39">
        <v>16.558499999999999</v>
      </c>
      <c r="R39">
        <v>32.778799999999997</v>
      </c>
      <c r="S39">
        <v>20.6465</v>
      </c>
      <c r="T39">
        <v>1.71</v>
      </c>
      <c r="U39">
        <v>413.4375</v>
      </c>
      <c r="V39">
        <v>14.2745</v>
      </c>
      <c r="W39">
        <v>27.7303</v>
      </c>
      <c r="X39">
        <v>85.226699999999994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43.536136999999997</v>
      </c>
      <c r="AE39">
        <v>59.175403000000003</v>
      </c>
      <c r="AF39">
        <v>9.7989119999999996</v>
      </c>
      <c r="AG39">
        <v>48.455778000000002</v>
      </c>
      <c r="AH39">
        <v>179.96245400000001</v>
      </c>
      <c r="AI39">
        <v>22.886205</v>
      </c>
      <c r="AJ39">
        <v>0</v>
      </c>
      <c r="AK39">
        <v>68.830275</v>
      </c>
      <c r="AL39">
        <v>0</v>
      </c>
      <c r="AM39">
        <v>6.1844130000000002</v>
      </c>
      <c r="AN39">
        <v>1.2128190000000001</v>
      </c>
      <c r="AO39">
        <v>0</v>
      </c>
      <c r="AP39">
        <v>10.119899999999999</v>
      </c>
      <c r="AQ39">
        <v>0</v>
      </c>
      <c r="AR39">
        <v>38.64</v>
      </c>
      <c r="AS39">
        <v>37.890518999999998</v>
      </c>
      <c r="AT39">
        <v>19.999953999999999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2400.015425999999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304</v>
      </c>
      <c r="L40">
        <v>290</v>
      </c>
      <c r="M40">
        <v>94.313000000000002</v>
      </c>
      <c r="N40">
        <v>121.33459999999999</v>
      </c>
      <c r="O40">
        <v>127.1075</v>
      </c>
      <c r="P40">
        <v>137.90020000000001</v>
      </c>
      <c r="Q40">
        <v>16.558499999999999</v>
      </c>
      <c r="R40">
        <v>32.778799999999997</v>
      </c>
      <c r="S40">
        <v>20.6465</v>
      </c>
      <c r="T40">
        <v>1.71</v>
      </c>
      <c r="U40">
        <v>413.4375</v>
      </c>
      <c r="V40">
        <v>11.9771</v>
      </c>
      <c r="W40">
        <v>32.170099999999998</v>
      </c>
      <c r="X40">
        <v>98.868250000000003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43.536136999999997</v>
      </c>
      <c r="AE40">
        <v>59.175403000000003</v>
      </c>
      <c r="AF40">
        <v>9.7989119999999996</v>
      </c>
      <c r="AG40">
        <v>48.455778000000002</v>
      </c>
      <c r="AH40">
        <v>179.96245400000001</v>
      </c>
      <c r="AI40">
        <v>22.886205</v>
      </c>
      <c r="AJ40">
        <v>0</v>
      </c>
      <c r="AK40">
        <v>68.830275</v>
      </c>
      <c r="AL40">
        <v>0</v>
      </c>
      <c r="AM40">
        <v>6.1844130000000002</v>
      </c>
      <c r="AN40">
        <v>1.2128190000000001</v>
      </c>
      <c r="AO40">
        <v>0</v>
      </c>
      <c r="AP40">
        <v>10.119899999999999</v>
      </c>
      <c r="AQ40">
        <v>0</v>
      </c>
      <c r="AR40">
        <v>38.64</v>
      </c>
      <c r="AS40">
        <v>37.890518999999998</v>
      </c>
      <c r="AT40">
        <v>19.999953999999999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2416.0906759999993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304</v>
      </c>
      <c r="L41">
        <v>290.20337000000001</v>
      </c>
      <c r="M41">
        <v>96.515699999999995</v>
      </c>
      <c r="N41">
        <v>123.827</v>
      </c>
      <c r="O41">
        <v>129.88</v>
      </c>
      <c r="P41">
        <v>142.42742999999999</v>
      </c>
      <c r="Q41">
        <v>16.9129</v>
      </c>
      <c r="R41">
        <v>33.998800000000003</v>
      </c>
      <c r="S41">
        <v>21.256499999999999</v>
      </c>
      <c r="T41">
        <v>2.9815</v>
      </c>
      <c r="U41">
        <v>413.4375</v>
      </c>
      <c r="V41">
        <v>13.501200000000001</v>
      </c>
      <c r="W41">
        <v>32.170099999999998</v>
      </c>
      <c r="X41">
        <v>98.868250000000003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43.536136999999997</v>
      </c>
      <c r="AE41">
        <v>59.175403000000003</v>
      </c>
      <c r="AF41">
        <v>9.7989119999999996</v>
      </c>
      <c r="AG41">
        <v>48.455778000000002</v>
      </c>
      <c r="AH41">
        <v>179.96245400000001</v>
      </c>
      <c r="AI41">
        <v>22.886205</v>
      </c>
      <c r="AJ41">
        <v>0</v>
      </c>
      <c r="AK41">
        <v>68.830275</v>
      </c>
      <c r="AL41">
        <v>0</v>
      </c>
      <c r="AM41">
        <v>6.1844130000000002</v>
      </c>
      <c r="AN41">
        <v>1.2128190000000001</v>
      </c>
      <c r="AO41">
        <v>0</v>
      </c>
      <c r="AP41">
        <v>10.119899999999999</v>
      </c>
      <c r="AQ41">
        <v>0</v>
      </c>
      <c r="AR41">
        <v>33.119999999999997</v>
      </c>
      <c r="AS41">
        <v>37.890518999999998</v>
      </c>
      <c r="AT41">
        <v>19.999953999999999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2427.7488759999992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304</v>
      </c>
      <c r="L42">
        <v>297.83</v>
      </c>
      <c r="M42">
        <v>96.535700000000006</v>
      </c>
      <c r="N42">
        <v>123.84699999999999</v>
      </c>
      <c r="O42">
        <v>129.9975</v>
      </c>
      <c r="P42">
        <v>142.57380000000001</v>
      </c>
      <c r="Q42">
        <v>16.9129</v>
      </c>
      <c r="R42">
        <v>33.678800000000003</v>
      </c>
      <c r="S42">
        <v>21.256499999999999</v>
      </c>
      <c r="T42">
        <v>2.9815</v>
      </c>
      <c r="U42">
        <v>413.4375</v>
      </c>
      <c r="V42">
        <v>13.501200000000001</v>
      </c>
      <c r="W42">
        <v>32.170099999999998</v>
      </c>
      <c r="X42">
        <v>98.868250000000003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43.536136999999997</v>
      </c>
      <c r="AE42">
        <v>59.175403000000003</v>
      </c>
      <c r="AF42">
        <v>9.7989119999999996</v>
      </c>
      <c r="AG42">
        <v>48.455778000000002</v>
      </c>
      <c r="AH42">
        <v>179.96245400000001</v>
      </c>
      <c r="AI42">
        <v>22.886205</v>
      </c>
      <c r="AJ42">
        <v>0</v>
      </c>
      <c r="AK42">
        <v>68.830275</v>
      </c>
      <c r="AL42">
        <v>0</v>
      </c>
      <c r="AM42">
        <v>6.1844130000000002</v>
      </c>
      <c r="AN42">
        <v>1.2128190000000001</v>
      </c>
      <c r="AO42">
        <v>0</v>
      </c>
      <c r="AP42">
        <v>5.6364000000000001</v>
      </c>
      <c r="AQ42">
        <v>0</v>
      </c>
      <c r="AR42">
        <v>33.119999999999997</v>
      </c>
      <c r="AS42">
        <v>37.890518999999998</v>
      </c>
      <c r="AT42">
        <v>19.999953999999999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2430.8758759999987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304</v>
      </c>
      <c r="L43">
        <v>297.83</v>
      </c>
      <c r="M43">
        <v>96.753</v>
      </c>
      <c r="N43">
        <v>124.0746</v>
      </c>
      <c r="O43">
        <v>130.23500000000001</v>
      </c>
      <c r="P43">
        <v>143.12299999999999</v>
      </c>
      <c r="Q43">
        <v>16.9129</v>
      </c>
      <c r="R43">
        <v>34.008800000000001</v>
      </c>
      <c r="S43">
        <v>21.256499999999999</v>
      </c>
      <c r="T43">
        <v>2.9815</v>
      </c>
      <c r="U43">
        <v>413.4375</v>
      </c>
      <c r="V43">
        <v>15.7986</v>
      </c>
      <c r="W43">
        <v>32.170099999999998</v>
      </c>
      <c r="X43">
        <v>98.868250000000003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43.536136999999997</v>
      </c>
      <c r="AE43">
        <v>59.175403000000003</v>
      </c>
      <c r="AF43">
        <v>0</v>
      </c>
      <c r="AG43">
        <v>48.455778000000002</v>
      </c>
      <c r="AH43">
        <v>179.96245400000001</v>
      </c>
      <c r="AI43">
        <v>22.886205</v>
      </c>
      <c r="AJ43">
        <v>0</v>
      </c>
      <c r="AK43">
        <v>68.830275</v>
      </c>
      <c r="AL43">
        <v>0</v>
      </c>
      <c r="AM43">
        <v>6.1844130000000002</v>
      </c>
      <c r="AN43">
        <v>1.2128190000000001</v>
      </c>
      <c r="AO43">
        <v>0</v>
      </c>
      <c r="AP43">
        <v>5.6364000000000001</v>
      </c>
      <c r="AQ43">
        <v>0</v>
      </c>
      <c r="AR43">
        <v>38.64</v>
      </c>
      <c r="AS43">
        <v>37.890518999999998</v>
      </c>
      <c r="AT43">
        <v>19.999953999999999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2430.4559639999989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304</v>
      </c>
      <c r="L44">
        <v>297.83</v>
      </c>
      <c r="M44">
        <v>96.753</v>
      </c>
      <c r="N44">
        <v>124.0746</v>
      </c>
      <c r="O44">
        <v>130.23500000000001</v>
      </c>
      <c r="P44">
        <v>143.12299999999999</v>
      </c>
      <c r="Q44">
        <v>16.9129</v>
      </c>
      <c r="R44">
        <v>34.008800000000001</v>
      </c>
      <c r="S44">
        <v>21.256499999999999</v>
      </c>
      <c r="T44">
        <v>2.9815</v>
      </c>
      <c r="U44">
        <v>413.4375</v>
      </c>
      <c r="V44">
        <v>15.7986</v>
      </c>
      <c r="W44">
        <v>32.170099999999998</v>
      </c>
      <c r="X44">
        <v>98.868250000000003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43.536136999999997</v>
      </c>
      <c r="AE44">
        <v>59.175403000000003</v>
      </c>
      <c r="AF44">
        <v>0</v>
      </c>
      <c r="AG44">
        <v>48.455778000000002</v>
      </c>
      <c r="AH44">
        <v>179.96245400000001</v>
      </c>
      <c r="AI44">
        <v>22.886205</v>
      </c>
      <c r="AJ44">
        <v>0</v>
      </c>
      <c r="AK44">
        <v>68.830275</v>
      </c>
      <c r="AL44">
        <v>0</v>
      </c>
      <c r="AM44">
        <v>6.1844130000000002</v>
      </c>
      <c r="AN44">
        <v>1.2128190000000001</v>
      </c>
      <c r="AO44">
        <v>0</v>
      </c>
      <c r="AP44">
        <v>5.6364000000000001</v>
      </c>
      <c r="AQ44">
        <v>0</v>
      </c>
      <c r="AR44">
        <v>38.64</v>
      </c>
      <c r="AS44">
        <v>37.890518999999998</v>
      </c>
      <c r="AT44">
        <v>19.999953999999999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2430.4559639999989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344.81</v>
      </c>
      <c r="L45">
        <v>295.02999999999997</v>
      </c>
      <c r="M45">
        <v>96.753</v>
      </c>
      <c r="N45">
        <v>124.0746</v>
      </c>
      <c r="O45">
        <v>130.23500000000001</v>
      </c>
      <c r="P45">
        <v>148.164491</v>
      </c>
      <c r="Q45">
        <v>16.9129</v>
      </c>
      <c r="R45">
        <v>34.008800000000001</v>
      </c>
      <c r="S45">
        <v>21.256499999999999</v>
      </c>
      <c r="T45">
        <v>2.9815</v>
      </c>
      <c r="U45">
        <v>413.4375</v>
      </c>
      <c r="V45">
        <v>15.7986</v>
      </c>
      <c r="W45">
        <v>32.170099999999998</v>
      </c>
      <c r="X45">
        <v>98.868250000000003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43.536136999999997</v>
      </c>
      <c r="AE45">
        <v>59.175403000000003</v>
      </c>
      <c r="AF45">
        <v>0</v>
      </c>
      <c r="AG45">
        <v>48.455778000000002</v>
      </c>
      <c r="AH45">
        <v>179.96245400000001</v>
      </c>
      <c r="AI45">
        <v>19.071838</v>
      </c>
      <c r="AJ45">
        <v>0</v>
      </c>
      <c r="AK45">
        <v>68.830275</v>
      </c>
      <c r="AL45">
        <v>0</v>
      </c>
      <c r="AM45">
        <v>6.1844130000000002</v>
      </c>
      <c r="AN45">
        <v>1.2128190000000001</v>
      </c>
      <c r="AO45">
        <v>0</v>
      </c>
      <c r="AP45">
        <v>10.119899999999999</v>
      </c>
      <c r="AQ45">
        <v>0</v>
      </c>
      <c r="AR45">
        <v>38.64</v>
      </c>
      <c r="AS45">
        <v>37.890518999999998</v>
      </c>
      <c r="AT45">
        <v>19.999953999999999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2474.1765879999989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394.79</v>
      </c>
      <c r="L46">
        <v>295.02999999999997</v>
      </c>
      <c r="M46">
        <v>96.753</v>
      </c>
      <c r="N46">
        <v>124.0746</v>
      </c>
      <c r="O46">
        <v>130.23500000000001</v>
      </c>
      <c r="P46">
        <v>148.16470000000001</v>
      </c>
      <c r="Q46">
        <v>16.9129</v>
      </c>
      <c r="R46">
        <v>34.008800000000001</v>
      </c>
      <c r="S46">
        <v>21.256499999999999</v>
      </c>
      <c r="T46">
        <v>2.9815</v>
      </c>
      <c r="U46">
        <v>413.4375</v>
      </c>
      <c r="V46">
        <v>15.7986</v>
      </c>
      <c r="W46">
        <v>32.170099999999998</v>
      </c>
      <c r="X46">
        <v>98.868250000000003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43.536136999999997</v>
      </c>
      <c r="AE46">
        <v>59.175403000000003</v>
      </c>
      <c r="AF46">
        <v>0</v>
      </c>
      <c r="AG46">
        <v>48.455778000000002</v>
      </c>
      <c r="AH46">
        <v>179.96245400000001</v>
      </c>
      <c r="AI46">
        <v>19.071838</v>
      </c>
      <c r="AJ46">
        <v>0</v>
      </c>
      <c r="AK46">
        <v>68.830275</v>
      </c>
      <c r="AL46">
        <v>0</v>
      </c>
      <c r="AM46">
        <v>6.1844130000000002</v>
      </c>
      <c r="AN46">
        <v>1.2128190000000001</v>
      </c>
      <c r="AO46">
        <v>0</v>
      </c>
      <c r="AP46">
        <v>10.119899999999999</v>
      </c>
      <c r="AQ46">
        <v>0</v>
      </c>
      <c r="AR46">
        <v>33.119999999999997</v>
      </c>
      <c r="AS46">
        <v>37.890518999999998</v>
      </c>
      <c r="AT46">
        <v>19.999953999999999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2518.6367969999992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444.75</v>
      </c>
      <c r="L47">
        <v>295.02999999999997</v>
      </c>
      <c r="M47">
        <v>96.733000000000004</v>
      </c>
      <c r="N47">
        <v>124.0646</v>
      </c>
      <c r="O47">
        <v>130.22499999999999</v>
      </c>
      <c r="P47">
        <v>148.01830000000001</v>
      </c>
      <c r="Q47">
        <v>16.9129</v>
      </c>
      <c r="R47">
        <v>33.458799999999997</v>
      </c>
      <c r="S47">
        <v>21.246500000000001</v>
      </c>
      <c r="T47">
        <v>2.9714999999999998</v>
      </c>
      <c r="U47">
        <v>413.4375</v>
      </c>
      <c r="V47">
        <v>15.7986</v>
      </c>
      <c r="W47">
        <v>32.170099999999998</v>
      </c>
      <c r="X47">
        <v>98.868250000000003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43.536136999999997</v>
      </c>
      <c r="AE47">
        <v>59.175403000000003</v>
      </c>
      <c r="AF47">
        <v>0</v>
      </c>
      <c r="AG47">
        <v>48.455778000000002</v>
      </c>
      <c r="AH47">
        <v>179.96245400000001</v>
      </c>
      <c r="AI47">
        <v>19.071838</v>
      </c>
      <c r="AJ47">
        <v>0</v>
      </c>
      <c r="AK47">
        <v>68.830275</v>
      </c>
      <c r="AL47">
        <v>0</v>
      </c>
      <c r="AM47">
        <v>6.1844130000000002</v>
      </c>
      <c r="AN47">
        <v>1.2128190000000001</v>
      </c>
      <c r="AO47">
        <v>0</v>
      </c>
      <c r="AP47">
        <v>10.119899999999999</v>
      </c>
      <c r="AQ47">
        <v>0</v>
      </c>
      <c r="AR47">
        <v>33.119999999999997</v>
      </c>
      <c r="AS47">
        <v>37.890518999999998</v>
      </c>
      <c r="AT47">
        <v>19.999953999999999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2567.840396999999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494.71</v>
      </c>
      <c r="L48">
        <v>295.02999999999997</v>
      </c>
      <c r="M48">
        <v>96.722999999999999</v>
      </c>
      <c r="N48">
        <v>124.0446</v>
      </c>
      <c r="O48">
        <v>130.20500000000001</v>
      </c>
      <c r="P48">
        <v>147.9983</v>
      </c>
      <c r="Q48">
        <v>16.9129</v>
      </c>
      <c r="R48">
        <v>33.458799999999997</v>
      </c>
      <c r="S48">
        <v>21.246500000000001</v>
      </c>
      <c r="T48">
        <v>2.9615</v>
      </c>
      <c r="U48">
        <v>413.4375</v>
      </c>
      <c r="V48">
        <v>15.7986</v>
      </c>
      <c r="W48">
        <v>32.170099999999998</v>
      </c>
      <c r="X48">
        <v>98.868250000000003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43.536136999999997</v>
      </c>
      <c r="AE48">
        <v>59.175403000000003</v>
      </c>
      <c r="AF48">
        <v>0</v>
      </c>
      <c r="AG48">
        <v>48.455778000000002</v>
      </c>
      <c r="AH48">
        <v>179.96245400000001</v>
      </c>
      <c r="AI48">
        <v>19.071838</v>
      </c>
      <c r="AJ48">
        <v>0</v>
      </c>
      <c r="AK48">
        <v>68.830275</v>
      </c>
      <c r="AL48">
        <v>0</v>
      </c>
      <c r="AM48">
        <v>6.1844130000000002</v>
      </c>
      <c r="AN48">
        <v>1.2128190000000001</v>
      </c>
      <c r="AO48">
        <v>0</v>
      </c>
      <c r="AP48">
        <v>6.9173999999999998</v>
      </c>
      <c r="AQ48">
        <v>0</v>
      </c>
      <c r="AR48">
        <v>33.119999999999997</v>
      </c>
      <c r="AS48">
        <v>37.890518999999998</v>
      </c>
      <c r="AT48">
        <v>19.999953999999999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2614.5178969999984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534.3125</v>
      </c>
      <c r="L49">
        <v>296.6814</v>
      </c>
      <c r="M49">
        <v>96.955943000000005</v>
      </c>
      <c r="N49">
        <v>124.28</v>
      </c>
      <c r="O49">
        <v>130.47999999999999</v>
      </c>
      <c r="P49">
        <v>149.33369999999999</v>
      </c>
      <c r="Q49">
        <v>16.9817</v>
      </c>
      <c r="R49">
        <v>34.094700000000003</v>
      </c>
      <c r="S49">
        <v>21.2988</v>
      </c>
      <c r="T49">
        <v>3.09</v>
      </c>
      <c r="U49">
        <v>413.4375</v>
      </c>
      <c r="V49">
        <v>15.7986</v>
      </c>
      <c r="W49">
        <v>32.170099999999998</v>
      </c>
      <c r="X49">
        <v>98.868250000000003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43.536136999999997</v>
      </c>
      <c r="AE49">
        <v>59.175403000000003</v>
      </c>
      <c r="AF49">
        <v>0</v>
      </c>
      <c r="AG49">
        <v>48.455778000000002</v>
      </c>
      <c r="AH49">
        <v>179.96245400000001</v>
      </c>
      <c r="AI49">
        <v>19.071838</v>
      </c>
      <c r="AJ49">
        <v>0</v>
      </c>
      <c r="AK49">
        <v>68.830275</v>
      </c>
      <c r="AL49">
        <v>0</v>
      </c>
      <c r="AM49">
        <v>6.1844130000000002</v>
      </c>
      <c r="AN49">
        <v>1.2128190000000001</v>
      </c>
      <c r="AO49">
        <v>0</v>
      </c>
      <c r="AP49">
        <v>6.9173999999999998</v>
      </c>
      <c r="AQ49">
        <v>0</v>
      </c>
      <c r="AR49">
        <v>38.64</v>
      </c>
      <c r="AS49">
        <v>37.890518999999998</v>
      </c>
      <c r="AT49">
        <v>19.999953999999999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2664.2560399999988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534.3125</v>
      </c>
      <c r="L50">
        <v>296.6814</v>
      </c>
      <c r="M50">
        <v>96.955943000000005</v>
      </c>
      <c r="N50">
        <v>124.28</v>
      </c>
      <c r="O50">
        <v>130.38</v>
      </c>
      <c r="P50">
        <v>149.33369999999999</v>
      </c>
      <c r="Q50">
        <v>16.9817</v>
      </c>
      <c r="R50">
        <v>34.094700000000003</v>
      </c>
      <c r="S50">
        <v>21.2988</v>
      </c>
      <c r="T50">
        <v>3.09</v>
      </c>
      <c r="U50">
        <v>413.4375</v>
      </c>
      <c r="V50">
        <v>15.7986</v>
      </c>
      <c r="W50">
        <v>32.170099999999998</v>
      </c>
      <c r="X50">
        <v>98.868250000000003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43.536136999999997</v>
      </c>
      <c r="AE50">
        <v>59.175403000000003</v>
      </c>
      <c r="AF50">
        <v>0</v>
      </c>
      <c r="AG50">
        <v>48.455778000000002</v>
      </c>
      <c r="AH50">
        <v>179.96245400000001</v>
      </c>
      <c r="AI50">
        <v>19.071838</v>
      </c>
      <c r="AJ50">
        <v>0</v>
      </c>
      <c r="AK50">
        <v>68.830275</v>
      </c>
      <c r="AL50">
        <v>0</v>
      </c>
      <c r="AM50">
        <v>6.1844130000000002</v>
      </c>
      <c r="AN50">
        <v>1.2128190000000001</v>
      </c>
      <c r="AO50">
        <v>0</v>
      </c>
      <c r="AP50">
        <v>6.9173999999999998</v>
      </c>
      <c r="AQ50">
        <v>0</v>
      </c>
      <c r="AR50">
        <v>38.64</v>
      </c>
      <c r="AS50">
        <v>37.890518999999998</v>
      </c>
      <c r="AT50">
        <v>19.999953999999999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2664.1560399999989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534.3125</v>
      </c>
      <c r="L51">
        <v>296.6814</v>
      </c>
      <c r="M51">
        <v>96.955943000000005</v>
      </c>
      <c r="N51">
        <v>124.28</v>
      </c>
      <c r="O51">
        <v>130.47999999999999</v>
      </c>
      <c r="P51">
        <v>149.53370000000001</v>
      </c>
      <c r="Q51">
        <v>16.9817</v>
      </c>
      <c r="R51">
        <v>34.094700000000003</v>
      </c>
      <c r="S51">
        <v>21.2988</v>
      </c>
      <c r="T51">
        <v>3.09</v>
      </c>
      <c r="U51">
        <v>413.4375</v>
      </c>
      <c r="V51">
        <v>15.7986</v>
      </c>
      <c r="W51">
        <v>32.170099999999998</v>
      </c>
      <c r="X51">
        <v>98.868250000000003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43.536136999999997</v>
      </c>
      <c r="AE51">
        <v>59.175403000000003</v>
      </c>
      <c r="AF51">
        <v>0</v>
      </c>
      <c r="AG51">
        <v>48.455778000000002</v>
      </c>
      <c r="AH51">
        <v>179.96245400000001</v>
      </c>
      <c r="AI51">
        <v>19.071838</v>
      </c>
      <c r="AJ51">
        <v>0</v>
      </c>
      <c r="AK51">
        <v>68.830275</v>
      </c>
      <c r="AL51">
        <v>0</v>
      </c>
      <c r="AM51">
        <v>6.1844130000000002</v>
      </c>
      <c r="AN51">
        <v>1.2128190000000001</v>
      </c>
      <c r="AO51">
        <v>0</v>
      </c>
      <c r="AP51">
        <v>10.247999999999999</v>
      </c>
      <c r="AQ51">
        <v>0</v>
      </c>
      <c r="AR51">
        <v>38.64</v>
      </c>
      <c r="AS51">
        <v>37.890518999999998</v>
      </c>
      <c r="AT51">
        <v>19.999953999999999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2667.7866399999994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534.3125</v>
      </c>
      <c r="L52">
        <v>296.6814</v>
      </c>
      <c r="M52">
        <v>96.955943000000005</v>
      </c>
      <c r="N52">
        <v>124.28</v>
      </c>
      <c r="O52">
        <v>130.47999999999999</v>
      </c>
      <c r="P52">
        <v>149.53370000000001</v>
      </c>
      <c r="Q52">
        <v>19.9879</v>
      </c>
      <c r="R52">
        <v>39.940600000000003</v>
      </c>
      <c r="S52">
        <v>24.9346</v>
      </c>
      <c r="T52">
        <v>3.09</v>
      </c>
      <c r="U52">
        <v>413.4375</v>
      </c>
      <c r="V52">
        <v>15.7986</v>
      </c>
      <c r="W52">
        <v>32.170099999999998</v>
      </c>
      <c r="X52">
        <v>98.868250000000003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43.536136999999997</v>
      </c>
      <c r="AE52">
        <v>59.175403000000003</v>
      </c>
      <c r="AF52">
        <v>0</v>
      </c>
      <c r="AG52">
        <v>48.455778000000002</v>
      </c>
      <c r="AH52">
        <v>179.96245400000001</v>
      </c>
      <c r="AI52">
        <v>19.071838</v>
      </c>
      <c r="AJ52">
        <v>0</v>
      </c>
      <c r="AK52">
        <v>68.830275</v>
      </c>
      <c r="AL52">
        <v>0</v>
      </c>
      <c r="AM52">
        <v>6.1844130000000002</v>
      </c>
      <c r="AN52">
        <v>1.2128190000000001</v>
      </c>
      <c r="AO52">
        <v>0</v>
      </c>
      <c r="AP52">
        <v>10.247999999999999</v>
      </c>
      <c r="AQ52">
        <v>0</v>
      </c>
      <c r="AR52">
        <v>33.119999999999997</v>
      </c>
      <c r="AS52">
        <v>37.890518999999998</v>
      </c>
      <c r="AT52">
        <v>19.999953999999999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2674.754539999999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534.3125</v>
      </c>
      <c r="L53">
        <v>296.6814</v>
      </c>
      <c r="M53">
        <v>96.955943000000005</v>
      </c>
      <c r="N53">
        <v>124.28</v>
      </c>
      <c r="O53">
        <v>130.47999999999999</v>
      </c>
      <c r="P53">
        <v>149.53370000000001</v>
      </c>
      <c r="Q53">
        <v>19.9879</v>
      </c>
      <c r="R53">
        <v>39.940600000000003</v>
      </c>
      <c r="S53">
        <v>24.9346</v>
      </c>
      <c r="T53">
        <v>3.09</v>
      </c>
      <c r="U53">
        <v>413.4375</v>
      </c>
      <c r="V53">
        <v>15.7986</v>
      </c>
      <c r="W53">
        <v>32.170099999999998</v>
      </c>
      <c r="X53">
        <v>98.868250000000003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43.536136999999997</v>
      </c>
      <c r="AE53">
        <v>59.175403000000003</v>
      </c>
      <c r="AF53">
        <v>0</v>
      </c>
      <c r="AG53">
        <v>48.455778000000002</v>
      </c>
      <c r="AH53">
        <v>179.96245400000001</v>
      </c>
      <c r="AI53">
        <v>19.071838</v>
      </c>
      <c r="AJ53">
        <v>0</v>
      </c>
      <c r="AK53">
        <v>68.830275</v>
      </c>
      <c r="AL53">
        <v>0</v>
      </c>
      <c r="AM53">
        <v>6.1844130000000002</v>
      </c>
      <c r="AN53">
        <v>1.2128190000000001</v>
      </c>
      <c r="AO53">
        <v>0</v>
      </c>
      <c r="AP53">
        <v>10.247999999999999</v>
      </c>
      <c r="AQ53">
        <v>0</v>
      </c>
      <c r="AR53">
        <v>33.119999999999997</v>
      </c>
      <c r="AS53">
        <v>37.890518999999998</v>
      </c>
      <c r="AT53">
        <v>19.999953999999999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2674.754539999999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534.3125</v>
      </c>
      <c r="L54">
        <v>296.6814</v>
      </c>
      <c r="M54">
        <v>96.955943000000005</v>
      </c>
      <c r="N54">
        <v>124.28</v>
      </c>
      <c r="O54">
        <v>130.47999999999999</v>
      </c>
      <c r="P54">
        <v>149.53370000000001</v>
      </c>
      <c r="Q54">
        <v>19.9879</v>
      </c>
      <c r="R54">
        <v>39.940600000000003</v>
      </c>
      <c r="S54">
        <v>24.9346</v>
      </c>
      <c r="T54">
        <v>3.09</v>
      </c>
      <c r="U54">
        <v>413.4375</v>
      </c>
      <c r="V54">
        <v>15.7986</v>
      </c>
      <c r="W54">
        <v>32.170099999999998</v>
      </c>
      <c r="X54">
        <v>98.868250000000003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43.536136999999997</v>
      </c>
      <c r="AE54">
        <v>59.175403000000003</v>
      </c>
      <c r="AF54">
        <v>0</v>
      </c>
      <c r="AG54">
        <v>48.455778000000002</v>
      </c>
      <c r="AH54">
        <v>179.96245400000001</v>
      </c>
      <c r="AI54">
        <v>19.071838</v>
      </c>
      <c r="AJ54">
        <v>0</v>
      </c>
      <c r="AK54">
        <v>68.830275</v>
      </c>
      <c r="AL54">
        <v>0</v>
      </c>
      <c r="AM54">
        <v>6.1844130000000002</v>
      </c>
      <c r="AN54">
        <v>1.2128190000000001</v>
      </c>
      <c r="AO54">
        <v>0</v>
      </c>
      <c r="AP54">
        <v>7.0454999999999997</v>
      </c>
      <c r="AQ54">
        <v>0</v>
      </c>
      <c r="AR54">
        <v>33.119999999999997</v>
      </c>
      <c r="AS54">
        <v>37.890518999999998</v>
      </c>
      <c r="AT54">
        <v>19.999953999999999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2671.5520399999991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534.3125</v>
      </c>
      <c r="L55">
        <v>296.6814</v>
      </c>
      <c r="M55">
        <v>96.955943000000005</v>
      </c>
      <c r="N55">
        <v>124.28</v>
      </c>
      <c r="O55">
        <v>130.47999999999999</v>
      </c>
      <c r="P55">
        <v>149.53370000000001</v>
      </c>
      <c r="Q55">
        <v>17.291699999999999</v>
      </c>
      <c r="R55">
        <v>34.934699999999999</v>
      </c>
      <c r="S55">
        <v>21.838799999999999</v>
      </c>
      <c r="T55">
        <v>3.09</v>
      </c>
      <c r="U55">
        <v>413.4375</v>
      </c>
      <c r="V55">
        <v>15.7986</v>
      </c>
      <c r="W55">
        <v>32.170099999999998</v>
      </c>
      <c r="X55">
        <v>98.868250000000003</v>
      </c>
      <c r="Y55">
        <v>0</v>
      </c>
      <c r="Z55">
        <v>19.5624</v>
      </c>
      <c r="AA55">
        <v>42.14808</v>
      </c>
      <c r="AB55">
        <v>48.499828000000001</v>
      </c>
      <c r="AC55">
        <v>34.831252999999997</v>
      </c>
      <c r="AD55">
        <v>43.536136999999997</v>
      </c>
      <c r="AE55">
        <v>59.175403000000003</v>
      </c>
      <c r="AF55">
        <v>0</v>
      </c>
      <c r="AG55">
        <v>48.455778000000002</v>
      </c>
      <c r="AH55">
        <v>179.96245400000001</v>
      </c>
      <c r="AI55">
        <v>19.071838</v>
      </c>
      <c r="AJ55">
        <v>0</v>
      </c>
      <c r="AK55">
        <v>68.830275</v>
      </c>
      <c r="AL55">
        <v>0</v>
      </c>
      <c r="AM55">
        <v>6.1844130000000002</v>
      </c>
      <c r="AN55">
        <v>1.2128190000000001</v>
      </c>
      <c r="AO55">
        <v>0</v>
      </c>
      <c r="AP55">
        <v>6.9173999999999998</v>
      </c>
      <c r="AQ55">
        <v>0</v>
      </c>
      <c r="AR55">
        <v>38.64</v>
      </c>
      <c r="AS55">
        <v>37.890518999999998</v>
      </c>
      <c r="AT55">
        <v>19.999953999999999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2672.666839999999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534.3125</v>
      </c>
      <c r="L56">
        <v>296.6814</v>
      </c>
      <c r="M56">
        <v>96.955943000000005</v>
      </c>
      <c r="N56">
        <v>124.28</v>
      </c>
      <c r="O56">
        <v>130.47999999999999</v>
      </c>
      <c r="P56">
        <v>149.53370000000001</v>
      </c>
      <c r="Q56">
        <v>19.933800000000002</v>
      </c>
      <c r="R56">
        <v>39.9041</v>
      </c>
      <c r="S56">
        <v>24.5443</v>
      </c>
      <c r="T56">
        <v>3.09</v>
      </c>
      <c r="U56">
        <v>413.4375</v>
      </c>
      <c r="V56">
        <v>15.7986</v>
      </c>
      <c r="W56">
        <v>32.170099999999998</v>
      </c>
      <c r="X56">
        <v>98.868250000000003</v>
      </c>
      <c r="Y56">
        <v>0</v>
      </c>
      <c r="Z56">
        <v>19.5624</v>
      </c>
      <c r="AA56">
        <v>42.14808</v>
      </c>
      <c r="AB56">
        <v>48.499828000000001</v>
      </c>
      <c r="AC56">
        <v>34.831252999999997</v>
      </c>
      <c r="AD56">
        <v>43.536136999999997</v>
      </c>
      <c r="AE56">
        <v>59.175403000000003</v>
      </c>
      <c r="AF56">
        <v>0</v>
      </c>
      <c r="AG56">
        <v>48.455778000000002</v>
      </c>
      <c r="AH56">
        <v>179.96245400000001</v>
      </c>
      <c r="AI56">
        <v>19.071838</v>
      </c>
      <c r="AJ56">
        <v>0</v>
      </c>
      <c r="AK56">
        <v>68.830275</v>
      </c>
      <c r="AL56">
        <v>0</v>
      </c>
      <c r="AM56">
        <v>6.1844130000000002</v>
      </c>
      <c r="AN56">
        <v>1.2128190000000001</v>
      </c>
      <c r="AO56">
        <v>0</v>
      </c>
      <c r="AP56">
        <v>6.9173999999999998</v>
      </c>
      <c r="AQ56">
        <v>0</v>
      </c>
      <c r="AR56">
        <v>38.64</v>
      </c>
      <c r="AS56">
        <v>37.890518999999998</v>
      </c>
      <c r="AT56">
        <v>19.999953999999999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2682.983839999999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540.3125</v>
      </c>
      <c r="L57">
        <v>296.6814</v>
      </c>
      <c r="M57">
        <v>96.955943000000005</v>
      </c>
      <c r="N57">
        <v>124.28</v>
      </c>
      <c r="O57">
        <v>130.47999999999999</v>
      </c>
      <c r="P57">
        <v>149.53370000000001</v>
      </c>
      <c r="Q57">
        <v>19.933800000000002</v>
      </c>
      <c r="R57">
        <v>39.9041</v>
      </c>
      <c r="S57">
        <v>24.5443</v>
      </c>
      <c r="T57">
        <v>3.09</v>
      </c>
      <c r="U57">
        <v>413.4375</v>
      </c>
      <c r="V57">
        <v>15.7986</v>
      </c>
      <c r="W57">
        <v>32.170099999999998</v>
      </c>
      <c r="X57">
        <v>98.868250000000003</v>
      </c>
      <c r="Y57">
        <v>0</v>
      </c>
      <c r="Z57">
        <v>19.5624</v>
      </c>
      <c r="AA57">
        <v>42.14808</v>
      </c>
      <c r="AB57">
        <v>48.499828000000001</v>
      </c>
      <c r="AC57">
        <v>34.831252999999997</v>
      </c>
      <c r="AD57">
        <v>43.536136999999997</v>
      </c>
      <c r="AE57">
        <v>59.175403000000003</v>
      </c>
      <c r="AF57">
        <v>0</v>
      </c>
      <c r="AG57">
        <v>48.455778000000002</v>
      </c>
      <c r="AH57">
        <v>179.96245400000001</v>
      </c>
      <c r="AI57">
        <v>19.071838</v>
      </c>
      <c r="AJ57">
        <v>0</v>
      </c>
      <c r="AK57">
        <v>68.830275</v>
      </c>
      <c r="AL57">
        <v>0</v>
      </c>
      <c r="AM57">
        <v>12.685976</v>
      </c>
      <c r="AN57">
        <v>1.2128190000000001</v>
      </c>
      <c r="AO57">
        <v>0</v>
      </c>
      <c r="AP57">
        <v>8.8389000000000006</v>
      </c>
      <c r="AQ57">
        <v>0</v>
      </c>
      <c r="AR57">
        <v>38.64</v>
      </c>
      <c r="AS57">
        <v>37.890518999999998</v>
      </c>
      <c r="AT57">
        <v>19.999953999999999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2697.4069029999996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560.3125</v>
      </c>
      <c r="L58">
        <v>296.6814</v>
      </c>
      <c r="M58">
        <v>96.955943000000005</v>
      </c>
      <c r="N58">
        <v>124.28</v>
      </c>
      <c r="O58">
        <v>130.47999999999999</v>
      </c>
      <c r="P58">
        <v>149.53370000000001</v>
      </c>
      <c r="Q58">
        <v>19.933800000000002</v>
      </c>
      <c r="R58">
        <v>39.9041</v>
      </c>
      <c r="S58">
        <v>24.5443</v>
      </c>
      <c r="T58">
        <v>3.09</v>
      </c>
      <c r="U58">
        <v>413.4375</v>
      </c>
      <c r="V58">
        <v>15.7986</v>
      </c>
      <c r="W58">
        <v>32.170099999999998</v>
      </c>
      <c r="X58">
        <v>98.868250000000003</v>
      </c>
      <c r="Y58">
        <v>0</v>
      </c>
      <c r="Z58">
        <v>19.5624</v>
      </c>
      <c r="AA58">
        <v>42.14808</v>
      </c>
      <c r="AB58">
        <v>48.499828000000001</v>
      </c>
      <c r="AC58">
        <v>34.831252999999997</v>
      </c>
      <c r="AD58">
        <v>43.536136999999997</v>
      </c>
      <c r="AE58">
        <v>59.175403000000003</v>
      </c>
      <c r="AF58">
        <v>0</v>
      </c>
      <c r="AG58">
        <v>48.455778000000002</v>
      </c>
      <c r="AH58">
        <v>179.96245400000001</v>
      </c>
      <c r="AI58">
        <v>19.071838</v>
      </c>
      <c r="AJ58">
        <v>0</v>
      </c>
      <c r="AK58">
        <v>68.830275</v>
      </c>
      <c r="AL58">
        <v>0</v>
      </c>
      <c r="AM58">
        <v>12.685976</v>
      </c>
      <c r="AN58">
        <v>1.2128190000000001</v>
      </c>
      <c r="AO58">
        <v>0</v>
      </c>
      <c r="AP58">
        <v>8.8389000000000006</v>
      </c>
      <c r="AQ58">
        <v>0</v>
      </c>
      <c r="AR58">
        <v>33.119999999999997</v>
      </c>
      <c r="AS58">
        <v>37.890518999999998</v>
      </c>
      <c r="AT58">
        <v>19.999953999999999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2711.8869029999996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535.3125</v>
      </c>
      <c r="L59">
        <v>302.6814</v>
      </c>
      <c r="M59">
        <v>96.955943000000005</v>
      </c>
      <c r="N59">
        <v>124.28</v>
      </c>
      <c r="O59">
        <v>130.47999999999999</v>
      </c>
      <c r="P59">
        <v>149.53370000000001</v>
      </c>
      <c r="Q59">
        <v>19.933800000000002</v>
      </c>
      <c r="R59">
        <v>39.9041</v>
      </c>
      <c r="S59">
        <v>24.5443</v>
      </c>
      <c r="T59">
        <v>3.09</v>
      </c>
      <c r="U59">
        <v>413.4375</v>
      </c>
      <c r="V59">
        <v>15.7986</v>
      </c>
      <c r="W59">
        <v>32.170099999999998</v>
      </c>
      <c r="X59">
        <v>98.868250000000003</v>
      </c>
      <c r="Y59">
        <v>0</v>
      </c>
      <c r="Z59">
        <v>19.5624</v>
      </c>
      <c r="AA59">
        <v>42.14808</v>
      </c>
      <c r="AB59">
        <v>48.499828000000001</v>
      </c>
      <c r="AC59">
        <v>34.831252999999997</v>
      </c>
      <c r="AD59">
        <v>43.536136999999997</v>
      </c>
      <c r="AE59">
        <v>59.175403000000003</v>
      </c>
      <c r="AF59">
        <v>0</v>
      </c>
      <c r="AG59">
        <v>48.455778000000002</v>
      </c>
      <c r="AH59">
        <v>179.96245400000001</v>
      </c>
      <c r="AI59">
        <v>19.071838</v>
      </c>
      <c r="AJ59">
        <v>0</v>
      </c>
      <c r="AK59">
        <v>68.830275</v>
      </c>
      <c r="AL59">
        <v>0</v>
      </c>
      <c r="AM59">
        <v>12.685976</v>
      </c>
      <c r="AN59">
        <v>1.2128190000000001</v>
      </c>
      <c r="AO59">
        <v>0</v>
      </c>
      <c r="AP59">
        <v>8.8389000000000006</v>
      </c>
      <c r="AQ59">
        <v>0</v>
      </c>
      <c r="AR59">
        <v>33.119999999999997</v>
      </c>
      <c r="AS59">
        <v>37.890518999999998</v>
      </c>
      <c r="AT59">
        <v>19.999953999999999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2692.8869029999996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535.3125</v>
      </c>
      <c r="L60">
        <v>302.6814</v>
      </c>
      <c r="M60">
        <v>96.955943000000005</v>
      </c>
      <c r="N60">
        <v>124.28</v>
      </c>
      <c r="O60">
        <v>130.47999999999999</v>
      </c>
      <c r="P60">
        <v>149.53370000000001</v>
      </c>
      <c r="Q60">
        <v>19.933800000000002</v>
      </c>
      <c r="R60">
        <v>39.9041</v>
      </c>
      <c r="S60">
        <v>24.5443</v>
      </c>
      <c r="T60">
        <v>3.09</v>
      </c>
      <c r="U60">
        <v>413.4375</v>
      </c>
      <c r="V60">
        <v>15.7986</v>
      </c>
      <c r="W60">
        <v>32.170099999999998</v>
      </c>
      <c r="X60">
        <v>98.868250000000003</v>
      </c>
      <c r="Y60">
        <v>0</v>
      </c>
      <c r="Z60">
        <v>19.5624</v>
      </c>
      <c r="AA60">
        <v>42.14808</v>
      </c>
      <c r="AB60">
        <v>48.499828000000001</v>
      </c>
      <c r="AC60">
        <v>34.831252999999997</v>
      </c>
      <c r="AD60">
        <v>43.536136999999997</v>
      </c>
      <c r="AE60">
        <v>59.175403000000003</v>
      </c>
      <c r="AF60">
        <v>0</v>
      </c>
      <c r="AG60">
        <v>48.455778000000002</v>
      </c>
      <c r="AH60">
        <v>179.96245400000001</v>
      </c>
      <c r="AI60">
        <v>19.071838</v>
      </c>
      <c r="AJ60">
        <v>0</v>
      </c>
      <c r="AK60">
        <v>68.830275</v>
      </c>
      <c r="AL60">
        <v>0</v>
      </c>
      <c r="AM60">
        <v>12.685976</v>
      </c>
      <c r="AN60">
        <v>1.2128190000000001</v>
      </c>
      <c r="AO60">
        <v>0</v>
      </c>
      <c r="AP60">
        <v>8.8389000000000006</v>
      </c>
      <c r="AQ60">
        <v>0</v>
      </c>
      <c r="AR60">
        <v>33.119999999999997</v>
      </c>
      <c r="AS60">
        <v>37.890518999999998</v>
      </c>
      <c r="AT60">
        <v>19.999953999999999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2692.8869029999996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539.52909999999997</v>
      </c>
      <c r="L61">
        <v>376.6814</v>
      </c>
      <c r="M61">
        <v>96.955943000000005</v>
      </c>
      <c r="N61">
        <v>124.28</v>
      </c>
      <c r="O61">
        <v>130.47999999999999</v>
      </c>
      <c r="P61">
        <v>149.53370000000001</v>
      </c>
      <c r="Q61">
        <v>22.63</v>
      </c>
      <c r="R61">
        <v>44.906624999999998</v>
      </c>
      <c r="S61">
        <v>27.638981000000001</v>
      </c>
      <c r="T61">
        <v>3.09</v>
      </c>
      <c r="U61">
        <v>413.4375</v>
      </c>
      <c r="V61">
        <v>15.7986</v>
      </c>
      <c r="W61">
        <v>32.170099999999998</v>
      </c>
      <c r="X61">
        <v>104.70662</v>
      </c>
      <c r="Y61">
        <v>0</v>
      </c>
      <c r="Z61">
        <v>19.5624</v>
      </c>
      <c r="AA61">
        <v>42.14808</v>
      </c>
      <c r="AB61">
        <v>48.499828000000001</v>
      </c>
      <c r="AC61">
        <v>34.831252999999997</v>
      </c>
      <c r="AD61">
        <v>43.536136999999997</v>
      </c>
      <c r="AE61">
        <v>59.175403000000003</v>
      </c>
      <c r="AF61">
        <v>0</v>
      </c>
      <c r="AG61">
        <v>48.455778000000002</v>
      </c>
      <c r="AH61">
        <v>179.96245400000001</v>
      </c>
      <c r="AI61">
        <v>19.071838</v>
      </c>
      <c r="AJ61">
        <v>0</v>
      </c>
      <c r="AK61">
        <v>68.830275</v>
      </c>
      <c r="AL61">
        <v>0</v>
      </c>
      <c r="AM61">
        <v>12.685976</v>
      </c>
      <c r="AN61">
        <v>1.2128190000000001</v>
      </c>
      <c r="AO61">
        <v>0</v>
      </c>
      <c r="AP61">
        <v>8.8389000000000006</v>
      </c>
      <c r="AQ61">
        <v>0</v>
      </c>
      <c r="AR61">
        <v>33.119999999999997</v>
      </c>
      <c r="AS61">
        <v>37.890518999999998</v>
      </c>
      <c r="AT61">
        <v>19.999953999999999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2787.7352789999995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539.52909999999997</v>
      </c>
      <c r="L62">
        <v>376.6814</v>
      </c>
      <c r="M62">
        <v>96.955943000000005</v>
      </c>
      <c r="N62">
        <v>124.28</v>
      </c>
      <c r="O62">
        <v>130.47999999999999</v>
      </c>
      <c r="P62">
        <v>149.53370000000001</v>
      </c>
      <c r="Q62">
        <v>22.63</v>
      </c>
      <c r="R62">
        <v>44.906624999999998</v>
      </c>
      <c r="S62">
        <v>27.638981000000001</v>
      </c>
      <c r="T62">
        <v>3.09</v>
      </c>
      <c r="U62">
        <v>413.4375</v>
      </c>
      <c r="V62">
        <v>15.7986</v>
      </c>
      <c r="W62">
        <v>32.170099999999998</v>
      </c>
      <c r="X62">
        <v>104.9</v>
      </c>
      <c r="Y62">
        <v>0</v>
      </c>
      <c r="Z62">
        <v>19.5624</v>
      </c>
      <c r="AA62">
        <v>42.14808</v>
      </c>
      <c r="AB62">
        <v>48.499828000000001</v>
      </c>
      <c r="AC62">
        <v>34.831252999999997</v>
      </c>
      <c r="AD62">
        <v>43.536136999999997</v>
      </c>
      <c r="AE62">
        <v>59.175403000000003</v>
      </c>
      <c r="AF62">
        <v>0</v>
      </c>
      <c r="AG62">
        <v>48.455778000000002</v>
      </c>
      <c r="AH62">
        <v>179.96245400000001</v>
      </c>
      <c r="AI62">
        <v>19.071838</v>
      </c>
      <c r="AJ62">
        <v>0</v>
      </c>
      <c r="AK62">
        <v>68.830275</v>
      </c>
      <c r="AL62">
        <v>0</v>
      </c>
      <c r="AM62">
        <v>12.685976</v>
      </c>
      <c r="AN62">
        <v>1.2128190000000001</v>
      </c>
      <c r="AO62">
        <v>0</v>
      </c>
      <c r="AP62">
        <v>8.8389000000000006</v>
      </c>
      <c r="AQ62">
        <v>0</v>
      </c>
      <c r="AR62">
        <v>33.119999999999997</v>
      </c>
      <c r="AS62">
        <v>37.890518999999998</v>
      </c>
      <c r="AT62">
        <v>19.999953999999999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2787.9286589999992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539.52909999999997</v>
      </c>
      <c r="L63">
        <v>376.6814</v>
      </c>
      <c r="M63">
        <v>96.955943000000005</v>
      </c>
      <c r="N63">
        <v>124.28</v>
      </c>
      <c r="O63">
        <v>130.47999999999999</v>
      </c>
      <c r="P63">
        <v>149.53370000000001</v>
      </c>
      <c r="Q63">
        <v>22.63</v>
      </c>
      <c r="R63">
        <v>44.906624999999998</v>
      </c>
      <c r="S63">
        <v>27.638981000000001</v>
      </c>
      <c r="T63">
        <v>3.09</v>
      </c>
      <c r="U63">
        <v>413.4375</v>
      </c>
      <c r="V63">
        <v>15.7986</v>
      </c>
      <c r="W63">
        <v>32.170099999999998</v>
      </c>
      <c r="X63">
        <v>103.8242</v>
      </c>
      <c r="Y63">
        <v>0</v>
      </c>
      <c r="Z63">
        <v>19.5624</v>
      </c>
      <c r="AA63">
        <v>42.14808</v>
      </c>
      <c r="AB63">
        <v>48.499828000000001</v>
      </c>
      <c r="AC63">
        <v>34.831252999999997</v>
      </c>
      <c r="AD63">
        <v>43.536136999999997</v>
      </c>
      <c r="AE63">
        <v>59.175403000000003</v>
      </c>
      <c r="AF63">
        <v>0</v>
      </c>
      <c r="AG63">
        <v>48.455778000000002</v>
      </c>
      <c r="AH63">
        <v>179.96245400000001</v>
      </c>
      <c r="AI63">
        <v>19.071838</v>
      </c>
      <c r="AJ63">
        <v>0</v>
      </c>
      <c r="AK63">
        <v>68.830275</v>
      </c>
      <c r="AL63">
        <v>0</v>
      </c>
      <c r="AM63">
        <v>12.685976</v>
      </c>
      <c r="AN63">
        <v>1.2128190000000001</v>
      </c>
      <c r="AO63">
        <v>0</v>
      </c>
      <c r="AP63">
        <v>8.8389000000000006</v>
      </c>
      <c r="AQ63">
        <v>0</v>
      </c>
      <c r="AR63">
        <v>33.119999999999997</v>
      </c>
      <c r="AS63">
        <v>37.890518999999998</v>
      </c>
      <c r="AT63">
        <v>19.999953999999999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2786.8528589999992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539.52909999999997</v>
      </c>
      <c r="L64">
        <v>376.6814</v>
      </c>
      <c r="M64">
        <v>96.955943000000005</v>
      </c>
      <c r="N64">
        <v>124.28</v>
      </c>
      <c r="O64">
        <v>130.47999999999999</v>
      </c>
      <c r="P64">
        <v>149.53370000000001</v>
      </c>
      <c r="Q64">
        <v>22.63</v>
      </c>
      <c r="R64">
        <v>44.906624999999998</v>
      </c>
      <c r="S64">
        <v>27.638981000000001</v>
      </c>
      <c r="T64">
        <v>3.09</v>
      </c>
      <c r="U64">
        <v>413.4375</v>
      </c>
      <c r="V64">
        <v>15.7986</v>
      </c>
      <c r="W64">
        <v>32.170099999999998</v>
      </c>
      <c r="X64">
        <v>103.8242</v>
      </c>
      <c r="Y64">
        <v>0</v>
      </c>
      <c r="Z64">
        <v>19.5624</v>
      </c>
      <c r="AA64">
        <v>42.14808</v>
      </c>
      <c r="AB64">
        <v>48.499828000000001</v>
      </c>
      <c r="AC64">
        <v>34.831252999999997</v>
      </c>
      <c r="AD64">
        <v>43.536136999999997</v>
      </c>
      <c r="AE64">
        <v>59.175403000000003</v>
      </c>
      <c r="AF64">
        <v>0</v>
      </c>
      <c r="AG64">
        <v>48.455778000000002</v>
      </c>
      <c r="AH64">
        <v>179.96245400000001</v>
      </c>
      <c r="AI64">
        <v>19.071838</v>
      </c>
      <c r="AJ64">
        <v>0</v>
      </c>
      <c r="AK64">
        <v>68.830275</v>
      </c>
      <c r="AL64">
        <v>0</v>
      </c>
      <c r="AM64">
        <v>12.685976</v>
      </c>
      <c r="AN64">
        <v>1.2128190000000001</v>
      </c>
      <c r="AO64">
        <v>0</v>
      </c>
      <c r="AP64">
        <v>8.8389000000000006</v>
      </c>
      <c r="AQ64">
        <v>0</v>
      </c>
      <c r="AR64">
        <v>33.119999999999997</v>
      </c>
      <c r="AS64">
        <v>37.890518999999998</v>
      </c>
      <c r="AT64">
        <v>19.999953999999999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2786.8528589999992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539.52909999999997</v>
      </c>
      <c r="L65">
        <v>306.6814</v>
      </c>
      <c r="M65">
        <v>96.955943000000005</v>
      </c>
      <c r="N65">
        <v>124.28</v>
      </c>
      <c r="O65">
        <v>130.47999999999999</v>
      </c>
      <c r="P65">
        <v>149.53370000000001</v>
      </c>
      <c r="Q65">
        <v>22.63</v>
      </c>
      <c r="R65">
        <v>44.906624999999998</v>
      </c>
      <c r="S65">
        <v>27.638981000000001</v>
      </c>
      <c r="T65">
        <v>3.09</v>
      </c>
      <c r="U65">
        <v>345.375</v>
      </c>
      <c r="V65">
        <v>15.7986</v>
      </c>
      <c r="W65">
        <v>32.170099999999998</v>
      </c>
      <c r="X65">
        <v>106.12560000000001</v>
      </c>
      <c r="Y65">
        <v>0</v>
      </c>
      <c r="Z65">
        <v>19.5624</v>
      </c>
      <c r="AA65">
        <v>42.14808</v>
      </c>
      <c r="AB65">
        <v>48.499828000000001</v>
      </c>
      <c r="AC65">
        <v>34.831252999999997</v>
      </c>
      <c r="AD65">
        <v>43.536136999999997</v>
      </c>
      <c r="AE65">
        <v>59.175403000000003</v>
      </c>
      <c r="AF65">
        <v>0</v>
      </c>
      <c r="AG65">
        <v>48.455778000000002</v>
      </c>
      <c r="AH65">
        <v>179.96245400000001</v>
      </c>
      <c r="AI65">
        <v>19.071838</v>
      </c>
      <c r="AJ65">
        <v>0</v>
      </c>
      <c r="AK65">
        <v>68.830275</v>
      </c>
      <c r="AL65">
        <v>0</v>
      </c>
      <c r="AM65">
        <v>12.685976</v>
      </c>
      <c r="AN65">
        <v>1.2128190000000001</v>
      </c>
      <c r="AO65">
        <v>0</v>
      </c>
      <c r="AP65">
        <v>8.8389000000000006</v>
      </c>
      <c r="AQ65">
        <v>0</v>
      </c>
      <c r="AR65">
        <v>33.119999999999997</v>
      </c>
      <c r="AS65">
        <v>37.890518999999998</v>
      </c>
      <c r="AT65">
        <v>19.999953999999999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2651.0917589999999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539.52909999999997</v>
      </c>
      <c r="L66">
        <v>349.15420999999998</v>
      </c>
      <c r="M66">
        <v>96.955943000000005</v>
      </c>
      <c r="N66">
        <v>124.28</v>
      </c>
      <c r="O66">
        <v>130.47999999999999</v>
      </c>
      <c r="P66">
        <v>149.53370000000001</v>
      </c>
      <c r="Q66">
        <v>22.63</v>
      </c>
      <c r="R66">
        <v>44.906624999999998</v>
      </c>
      <c r="S66">
        <v>27.638981000000001</v>
      </c>
      <c r="T66">
        <v>3.09</v>
      </c>
      <c r="U66">
        <v>345.375</v>
      </c>
      <c r="V66">
        <v>15.7986</v>
      </c>
      <c r="W66">
        <v>32.170099999999998</v>
      </c>
      <c r="X66">
        <v>106.12560000000001</v>
      </c>
      <c r="Y66">
        <v>0</v>
      </c>
      <c r="Z66">
        <v>19.5624</v>
      </c>
      <c r="AA66">
        <v>42.14808</v>
      </c>
      <c r="AB66">
        <v>48.499828000000001</v>
      </c>
      <c r="AC66">
        <v>34.831252999999997</v>
      </c>
      <c r="AD66">
        <v>43.536136999999997</v>
      </c>
      <c r="AE66">
        <v>59.175403000000003</v>
      </c>
      <c r="AF66">
        <v>0</v>
      </c>
      <c r="AG66">
        <v>48.455778000000002</v>
      </c>
      <c r="AH66">
        <v>179.96245400000001</v>
      </c>
      <c r="AI66">
        <v>4.2720909999999996</v>
      </c>
      <c r="AJ66">
        <v>0</v>
      </c>
      <c r="AK66">
        <v>68.830275</v>
      </c>
      <c r="AL66">
        <v>0</v>
      </c>
      <c r="AM66">
        <v>12.685976</v>
      </c>
      <c r="AN66">
        <v>1.2128190000000001</v>
      </c>
      <c r="AO66">
        <v>0</v>
      </c>
      <c r="AP66">
        <v>8.8389000000000006</v>
      </c>
      <c r="AQ66">
        <v>0</v>
      </c>
      <c r="AR66">
        <v>33.119999999999997</v>
      </c>
      <c r="AS66">
        <v>37.890518999999998</v>
      </c>
      <c r="AT66">
        <v>19.999953999999999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2678.7648219999996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595.20954300000005</v>
      </c>
      <c r="L67">
        <v>442.04259999999999</v>
      </c>
      <c r="M67">
        <v>96.955943000000005</v>
      </c>
      <c r="N67">
        <v>124.28</v>
      </c>
      <c r="O67">
        <v>130.47999999999999</v>
      </c>
      <c r="P67">
        <v>149.53370000000001</v>
      </c>
      <c r="Q67">
        <v>22.63</v>
      </c>
      <c r="R67">
        <v>44.906624999999998</v>
      </c>
      <c r="S67">
        <v>27.638981000000001</v>
      </c>
      <c r="T67">
        <v>3.09</v>
      </c>
      <c r="U67">
        <v>345.375</v>
      </c>
      <c r="V67">
        <v>15.7986</v>
      </c>
      <c r="W67">
        <v>32.170099999999998</v>
      </c>
      <c r="X67">
        <v>108.4314</v>
      </c>
      <c r="Y67">
        <v>0</v>
      </c>
      <c r="Z67">
        <v>19.5624</v>
      </c>
      <c r="AA67">
        <v>42.14808</v>
      </c>
      <c r="AB67">
        <v>48.499828000000001</v>
      </c>
      <c r="AC67">
        <v>34.831252999999997</v>
      </c>
      <c r="AD67">
        <v>43.536136999999997</v>
      </c>
      <c r="AE67">
        <v>59.175403000000003</v>
      </c>
      <c r="AF67">
        <v>0</v>
      </c>
      <c r="AG67">
        <v>48.455778000000002</v>
      </c>
      <c r="AH67">
        <v>179.96245400000001</v>
      </c>
      <c r="AI67">
        <v>0</v>
      </c>
      <c r="AJ67">
        <v>0</v>
      </c>
      <c r="AK67">
        <v>68.830275</v>
      </c>
      <c r="AL67">
        <v>0</v>
      </c>
      <c r="AM67">
        <v>12.685976</v>
      </c>
      <c r="AN67">
        <v>1.2128190000000001</v>
      </c>
      <c r="AO67">
        <v>0</v>
      </c>
      <c r="AP67">
        <v>8.8389000000000006</v>
      </c>
      <c r="AQ67">
        <v>0</v>
      </c>
      <c r="AR67">
        <v>33.119999999999997</v>
      </c>
      <c r="AS67">
        <v>37.890518999999998</v>
      </c>
      <c r="AT67">
        <v>19.999953999999999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2825.3673639999997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613.71594700000003</v>
      </c>
      <c r="L68">
        <v>442.04259999999999</v>
      </c>
      <c r="M68">
        <v>96.955943000000005</v>
      </c>
      <c r="N68">
        <v>124.28</v>
      </c>
      <c r="O68">
        <v>130.47999999999999</v>
      </c>
      <c r="P68">
        <v>149.53370000000001</v>
      </c>
      <c r="Q68">
        <v>22.63</v>
      </c>
      <c r="R68">
        <v>44.906624999999998</v>
      </c>
      <c r="S68">
        <v>27.638981000000001</v>
      </c>
      <c r="T68">
        <v>3.09</v>
      </c>
      <c r="U68">
        <v>345.375</v>
      </c>
      <c r="V68">
        <v>15.7986</v>
      </c>
      <c r="W68">
        <v>32.170099999999998</v>
      </c>
      <c r="X68">
        <v>108.4314</v>
      </c>
      <c r="Y68">
        <v>0</v>
      </c>
      <c r="Z68">
        <v>19.5624</v>
      </c>
      <c r="AA68">
        <v>42.14808</v>
      </c>
      <c r="AB68">
        <v>48.499828000000001</v>
      </c>
      <c r="AC68">
        <v>34.831252999999997</v>
      </c>
      <c r="AD68">
        <v>43.536136999999997</v>
      </c>
      <c r="AE68">
        <v>59.175403000000003</v>
      </c>
      <c r="AF68">
        <v>0</v>
      </c>
      <c r="AG68">
        <v>48.455778000000002</v>
      </c>
      <c r="AH68">
        <v>179.96245400000001</v>
      </c>
      <c r="AI68">
        <v>0</v>
      </c>
      <c r="AJ68">
        <v>0</v>
      </c>
      <c r="AK68">
        <v>68.830275</v>
      </c>
      <c r="AL68">
        <v>0</v>
      </c>
      <c r="AM68">
        <v>12.685976</v>
      </c>
      <c r="AN68">
        <v>1.2128190000000001</v>
      </c>
      <c r="AO68">
        <v>0</v>
      </c>
      <c r="AP68">
        <v>8.8389000000000006</v>
      </c>
      <c r="AQ68">
        <v>0</v>
      </c>
      <c r="AR68">
        <v>33.119999999999997</v>
      </c>
      <c r="AS68">
        <v>37.890518999999998</v>
      </c>
      <c r="AT68">
        <v>19.999953999999999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2843.873767999999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613.71594700000003</v>
      </c>
      <c r="L69">
        <v>402.04259999999999</v>
      </c>
      <c r="M69">
        <v>96.955943000000005</v>
      </c>
      <c r="N69">
        <v>124.28</v>
      </c>
      <c r="O69">
        <v>130.47999999999999</v>
      </c>
      <c r="P69">
        <v>149.53370000000001</v>
      </c>
      <c r="Q69">
        <v>22.63</v>
      </c>
      <c r="R69">
        <v>44.906624999999998</v>
      </c>
      <c r="S69">
        <v>27.638981000000001</v>
      </c>
      <c r="T69">
        <v>3.09</v>
      </c>
      <c r="U69">
        <v>345.375</v>
      </c>
      <c r="V69">
        <v>15.7986</v>
      </c>
      <c r="W69">
        <v>32.170099999999998</v>
      </c>
      <c r="X69">
        <v>110.7328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43.536136999999997</v>
      </c>
      <c r="AE69">
        <v>59.175403000000003</v>
      </c>
      <c r="AF69">
        <v>0</v>
      </c>
      <c r="AG69">
        <v>48.455778000000002</v>
      </c>
      <c r="AH69">
        <v>179.96245400000001</v>
      </c>
      <c r="AI69">
        <v>0</v>
      </c>
      <c r="AJ69">
        <v>0</v>
      </c>
      <c r="AK69">
        <v>68.830275</v>
      </c>
      <c r="AL69">
        <v>0</v>
      </c>
      <c r="AM69">
        <v>12.685976</v>
      </c>
      <c r="AN69">
        <v>1.2128190000000001</v>
      </c>
      <c r="AO69">
        <v>0</v>
      </c>
      <c r="AP69">
        <v>8.8389000000000006</v>
      </c>
      <c r="AQ69">
        <v>0</v>
      </c>
      <c r="AR69">
        <v>33.119999999999997</v>
      </c>
      <c r="AS69">
        <v>37.890518999999998</v>
      </c>
      <c r="AT69">
        <v>19.999953999999999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2799.654368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609.50329999999997</v>
      </c>
      <c r="L70">
        <v>328.04259999999999</v>
      </c>
      <c r="M70">
        <v>96.955943000000005</v>
      </c>
      <c r="N70">
        <v>124.28</v>
      </c>
      <c r="O70">
        <v>130.47999999999999</v>
      </c>
      <c r="P70">
        <v>149.53370000000001</v>
      </c>
      <c r="Q70">
        <v>22.63</v>
      </c>
      <c r="R70">
        <v>44.906624999999998</v>
      </c>
      <c r="S70">
        <v>27.638981000000001</v>
      </c>
      <c r="T70">
        <v>3.09</v>
      </c>
      <c r="U70">
        <v>345.375</v>
      </c>
      <c r="V70">
        <v>15.7986</v>
      </c>
      <c r="W70">
        <v>32.170099999999998</v>
      </c>
      <c r="X70">
        <v>113.0386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43.536136999999997</v>
      </c>
      <c r="AE70">
        <v>59.175403000000003</v>
      </c>
      <c r="AF70">
        <v>0</v>
      </c>
      <c r="AG70">
        <v>48.455778000000002</v>
      </c>
      <c r="AH70">
        <v>179.96245400000001</v>
      </c>
      <c r="AI70">
        <v>0</v>
      </c>
      <c r="AJ70">
        <v>0</v>
      </c>
      <c r="AK70">
        <v>68.830275</v>
      </c>
      <c r="AL70">
        <v>0</v>
      </c>
      <c r="AM70">
        <v>12.685976</v>
      </c>
      <c r="AN70">
        <v>1.2128190000000001</v>
      </c>
      <c r="AO70">
        <v>0</v>
      </c>
      <c r="AP70">
        <v>8.8389000000000006</v>
      </c>
      <c r="AQ70">
        <v>0</v>
      </c>
      <c r="AR70">
        <v>33.119999999999997</v>
      </c>
      <c r="AS70">
        <v>37.890518999999998</v>
      </c>
      <c r="AT70">
        <v>19.999953999999999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2723.7475209999998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609.50329999999997</v>
      </c>
      <c r="L71">
        <v>328.04259999999999</v>
      </c>
      <c r="M71">
        <v>96.955943000000005</v>
      </c>
      <c r="N71">
        <v>124.28</v>
      </c>
      <c r="O71">
        <v>130.47999999999999</v>
      </c>
      <c r="P71">
        <v>149.53370000000001</v>
      </c>
      <c r="Q71">
        <v>22.63</v>
      </c>
      <c r="R71">
        <v>44.906624999999998</v>
      </c>
      <c r="S71">
        <v>27.638981000000001</v>
      </c>
      <c r="T71">
        <v>3.09</v>
      </c>
      <c r="U71">
        <v>345.375</v>
      </c>
      <c r="V71">
        <v>15.7986</v>
      </c>
      <c r="W71">
        <v>32.170099999999998</v>
      </c>
      <c r="X71">
        <v>113.0386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43.536136999999997</v>
      </c>
      <c r="AE71">
        <v>59.175403000000003</v>
      </c>
      <c r="AF71">
        <v>0</v>
      </c>
      <c r="AG71">
        <v>48.455778000000002</v>
      </c>
      <c r="AH71">
        <v>179.96245400000001</v>
      </c>
      <c r="AI71">
        <v>0</v>
      </c>
      <c r="AJ71">
        <v>0</v>
      </c>
      <c r="AK71">
        <v>68.830275</v>
      </c>
      <c r="AL71">
        <v>0</v>
      </c>
      <c r="AM71">
        <v>12.685976</v>
      </c>
      <c r="AN71">
        <v>1.2128190000000001</v>
      </c>
      <c r="AO71">
        <v>0</v>
      </c>
      <c r="AP71">
        <v>8.8389000000000006</v>
      </c>
      <c r="AQ71">
        <v>0</v>
      </c>
      <c r="AR71">
        <v>33.119999999999997</v>
      </c>
      <c r="AS71">
        <v>37.890518999999998</v>
      </c>
      <c r="AT71">
        <v>19.999953999999999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2723.7475209999998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609.50329999999997</v>
      </c>
      <c r="L72">
        <v>328.04259999999999</v>
      </c>
      <c r="M72">
        <v>96.955943000000005</v>
      </c>
      <c r="N72">
        <v>124.28</v>
      </c>
      <c r="O72">
        <v>130.47999999999999</v>
      </c>
      <c r="P72">
        <v>149.53370000000001</v>
      </c>
      <c r="Q72">
        <v>22.63</v>
      </c>
      <c r="R72">
        <v>44.906624999999998</v>
      </c>
      <c r="S72">
        <v>27.638981000000001</v>
      </c>
      <c r="T72">
        <v>3.09</v>
      </c>
      <c r="U72">
        <v>345.375</v>
      </c>
      <c r="V72">
        <v>15.7986</v>
      </c>
      <c r="W72">
        <v>32.170099999999998</v>
      </c>
      <c r="X72">
        <v>115.34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43.536136999999997</v>
      </c>
      <c r="AE72">
        <v>59.175403000000003</v>
      </c>
      <c r="AF72">
        <v>0</v>
      </c>
      <c r="AG72">
        <v>48.455778000000002</v>
      </c>
      <c r="AH72">
        <v>179.96245400000001</v>
      </c>
      <c r="AI72">
        <v>0</v>
      </c>
      <c r="AJ72">
        <v>0</v>
      </c>
      <c r="AK72">
        <v>68.830275</v>
      </c>
      <c r="AL72">
        <v>0</v>
      </c>
      <c r="AM72">
        <v>12.685976</v>
      </c>
      <c r="AN72">
        <v>1.2128190000000001</v>
      </c>
      <c r="AO72">
        <v>0</v>
      </c>
      <c r="AP72">
        <v>8.8389000000000006</v>
      </c>
      <c r="AQ72">
        <v>0</v>
      </c>
      <c r="AR72">
        <v>33.119999999999997</v>
      </c>
      <c r="AS72">
        <v>37.890518999999998</v>
      </c>
      <c r="AT72">
        <v>19.999953999999999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2726.0489209999996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609.50329999999997</v>
      </c>
      <c r="L73">
        <v>328.04259999999999</v>
      </c>
      <c r="M73">
        <v>96.955943000000005</v>
      </c>
      <c r="N73">
        <v>124.28</v>
      </c>
      <c r="O73">
        <v>130.47999999999999</v>
      </c>
      <c r="P73">
        <v>149.83930000000001</v>
      </c>
      <c r="Q73">
        <v>22.63</v>
      </c>
      <c r="R73">
        <v>44.906624999999998</v>
      </c>
      <c r="S73">
        <v>27.638981000000001</v>
      </c>
      <c r="T73">
        <v>3.09</v>
      </c>
      <c r="U73">
        <v>345.375</v>
      </c>
      <c r="V73">
        <v>15.7986</v>
      </c>
      <c r="W73">
        <v>32.170099999999998</v>
      </c>
      <c r="X73">
        <v>115.34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43.536136999999997</v>
      </c>
      <c r="AE73">
        <v>59.175403000000003</v>
      </c>
      <c r="AF73">
        <v>0</v>
      </c>
      <c r="AG73">
        <v>48.455778000000002</v>
      </c>
      <c r="AH73">
        <v>179.96245400000001</v>
      </c>
      <c r="AI73">
        <v>3.814368</v>
      </c>
      <c r="AJ73">
        <v>0</v>
      </c>
      <c r="AK73">
        <v>68.830275</v>
      </c>
      <c r="AL73">
        <v>0</v>
      </c>
      <c r="AM73">
        <v>12.685976</v>
      </c>
      <c r="AN73">
        <v>1.2128190000000001</v>
      </c>
      <c r="AO73">
        <v>0</v>
      </c>
      <c r="AP73">
        <v>8.8389000000000006</v>
      </c>
      <c r="AQ73">
        <v>0</v>
      </c>
      <c r="AR73">
        <v>33.119999999999997</v>
      </c>
      <c r="AS73">
        <v>37.890518999999998</v>
      </c>
      <c r="AT73">
        <v>19.999953999999999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2730.1688889999996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609.50329999999997</v>
      </c>
      <c r="L74">
        <v>328.04259999999999</v>
      </c>
      <c r="M74">
        <v>96.955943000000005</v>
      </c>
      <c r="N74">
        <v>124.28</v>
      </c>
      <c r="O74">
        <v>130.47999999999999</v>
      </c>
      <c r="P74">
        <v>149.83930000000001</v>
      </c>
      <c r="Q74">
        <v>22.63</v>
      </c>
      <c r="R74">
        <v>44.906624999999998</v>
      </c>
      <c r="S74">
        <v>27.638981000000001</v>
      </c>
      <c r="T74">
        <v>3.09</v>
      </c>
      <c r="U74">
        <v>345.375</v>
      </c>
      <c r="V74">
        <v>15.7986</v>
      </c>
      <c r="W74">
        <v>32.170099999999998</v>
      </c>
      <c r="X74">
        <v>117.64579999999999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43.536136999999997</v>
      </c>
      <c r="AE74">
        <v>59.175403000000003</v>
      </c>
      <c r="AF74">
        <v>0</v>
      </c>
      <c r="AG74">
        <v>48.455778000000002</v>
      </c>
      <c r="AH74">
        <v>179.96245400000001</v>
      </c>
      <c r="AI74">
        <v>19.071838</v>
      </c>
      <c r="AJ74">
        <v>0</v>
      </c>
      <c r="AK74">
        <v>68.830275</v>
      </c>
      <c r="AL74">
        <v>0</v>
      </c>
      <c r="AM74">
        <v>12.685976</v>
      </c>
      <c r="AN74">
        <v>1.2128190000000001</v>
      </c>
      <c r="AO74">
        <v>0</v>
      </c>
      <c r="AP74">
        <v>8.8389000000000006</v>
      </c>
      <c r="AQ74">
        <v>10.756976</v>
      </c>
      <c r="AR74">
        <v>33.119999999999997</v>
      </c>
      <c r="AS74">
        <v>37.890518999999998</v>
      </c>
      <c r="AT74">
        <v>19.999953999999999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2758.4891349999998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679.01515600000005</v>
      </c>
      <c r="L75">
        <v>362.93119999999999</v>
      </c>
      <c r="M75">
        <v>96.955943000000005</v>
      </c>
      <c r="N75">
        <v>124.28</v>
      </c>
      <c r="O75">
        <v>130.47999999999999</v>
      </c>
      <c r="P75">
        <v>149.83930000000001</v>
      </c>
      <c r="Q75">
        <v>22.63</v>
      </c>
      <c r="R75">
        <v>44.906624999999998</v>
      </c>
      <c r="S75">
        <v>27.638981000000001</v>
      </c>
      <c r="T75">
        <v>3.09</v>
      </c>
      <c r="U75">
        <v>345.375</v>
      </c>
      <c r="V75">
        <v>15.7986</v>
      </c>
      <c r="W75">
        <v>32.170099999999998</v>
      </c>
      <c r="X75">
        <v>120.5797</v>
      </c>
      <c r="Y75">
        <v>0</v>
      </c>
      <c r="Z75">
        <v>13.041600000000001</v>
      </c>
      <c r="AA75">
        <v>42.14808</v>
      </c>
      <c r="AB75">
        <v>48.499828000000001</v>
      </c>
      <c r="AC75">
        <v>34.831252999999997</v>
      </c>
      <c r="AD75">
        <v>43.536136999999997</v>
      </c>
      <c r="AE75">
        <v>59.175403000000003</v>
      </c>
      <c r="AF75">
        <v>0</v>
      </c>
      <c r="AG75">
        <v>48.455778000000002</v>
      </c>
      <c r="AH75">
        <v>179.96245400000001</v>
      </c>
      <c r="AI75">
        <v>19.071838</v>
      </c>
      <c r="AJ75">
        <v>0</v>
      </c>
      <c r="AK75">
        <v>68.830275</v>
      </c>
      <c r="AL75">
        <v>0</v>
      </c>
      <c r="AM75">
        <v>12.685976</v>
      </c>
      <c r="AN75">
        <v>1.2128190000000001</v>
      </c>
      <c r="AO75">
        <v>0</v>
      </c>
      <c r="AP75">
        <v>8.8389000000000006</v>
      </c>
      <c r="AQ75">
        <v>21.513953999999998</v>
      </c>
      <c r="AR75">
        <v>33.119999999999997</v>
      </c>
      <c r="AS75">
        <v>37.890518999999998</v>
      </c>
      <c r="AT75">
        <v>19.999953999999999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2876.5804689999995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688.71594700000003</v>
      </c>
      <c r="L76">
        <v>452.93119999999999</v>
      </c>
      <c r="M76">
        <v>96.955943000000005</v>
      </c>
      <c r="N76">
        <v>124.28</v>
      </c>
      <c r="O76">
        <v>130.47999999999999</v>
      </c>
      <c r="P76">
        <v>149.83930000000001</v>
      </c>
      <c r="Q76">
        <v>22.63</v>
      </c>
      <c r="R76">
        <v>44.906624999999998</v>
      </c>
      <c r="S76">
        <v>27.638981000000001</v>
      </c>
      <c r="T76">
        <v>3.09</v>
      </c>
      <c r="U76">
        <v>345.375</v>
      </c>
      <c r="V76">
        <v>15.7986</v>
      </c>
      <c r="W76">
        <v>32.170099999999998</v>
      </c>
      <c r="X76">
        <v>120.5797</v>
      </c>
      <c r="Y76">
        <v>0</v>
      </c>
      <c r="Z76">
        <v>13.041600000000001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48.455778000000002</v>
      </c>
      <c r="AH76">
        <v>179.96245400000001</v>
      </c>
      <c r="AI76">
        <v>19.071838</v>
      </c>
      <c r="AJ76">
        <v>0</v>
      </c>
      <c r="AK76">
        <v>68.830275</v>
      </c>
      <c r="AL76">
        <v>0</v>
      </c>
      <c r="AM76">
        <v>12.685976</v>
      </c>
      <c r="AN76">
        <v>1.2128190000000001</v>
      </c>
      <c r="AO76">
        <v>0</v>
      </c>
      <c r="AP76">
        <v>8.8389000000000006</v>
      </c>
      <c r="AQ76">
        <v>32.27093</v>
      </c>
      <c r="AR76">
        <v>33.119999999999997</v>
      </c>
      <c r="AS76">
        <v>37.890518999999998</v>
      </c>
      <c r="AT76">
        <v>19.999953999999999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2987.0382359999994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688.71594700000003</v>
      </c>
      <c r="L77">
        <v>452.93119999999999</v>
      </c>
      <c r="M77">
        <v>96.955943000000005</v>
      </c>
      <c r="N77">
        <v>124.28</v>
      </c>
      <c r="O77">
        <v>130.47999999999999</v>
      </c>
      <c r="P77">
        <v>149.83930000000001</v>
      </c>
      <c r="Q77">
        <v>22.63</v>
      </c>
      <c r="R77">
        <v>44.906624999999998</v>
      </c>
      <c r="S77">
        <v>27.638981000000001</v>
      </c>
      <c r="T77">
        <v>3.09</v>
      </c>
      <c r="U77">
        <v>345.375</v>
      </c>
      <c r="V77">
        <v>15.7986</v>
      </c>
      <c r="W77">
        <v>32.170099999999998</v>
      </c>
      <c r="X77">
        <v>120.5797</v>
      </c>
      <c r="Y77">
        <v>0</v>
      </c>
      <c r="Z77">
        <v>13.041600000000001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48.455778000000002</v>
      </c>
      <c r="AH77">
        <v>179.96245400000001</v>
      </c>
      <c r="AI77">
        <v>22.886205</v>
      </c>
      <c r="AJ77">
        <v>0</v>
      </c>
      <c r="AK77">
        <v>68.830275</v>
      </c>
      <c r="AL77">
        <v>0</v>
      </c>
      <c r="AM77">
        <v>12.685976</v>
      </c>
      <c r="AN77">
        <v>1.2128190000000001</v>
      </c>
      <c r="AO77">
        <v>0</v>
      </c>
      <c r="AP77">
        <v>8.8389000000000006</v>
      </c>
      <c r="AQ77">
        <v>43.187269999999998</v>
      </c>
      <c r="AR77">
        <v>33.119999999999997</v>
      </c>
      <c r="AS77">
        <v>37.890518999999998</v>
      </c>
      <c r="AT77">
        <v>19.999953999999999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3011.5678549999993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688.71594700000003</v>
      </c>
      <c r="L78">
        <v>452.93119999999999</v>
      </c>
      <c r="M78">
        <v>96.955943000000005</v>
      </c>
      <c r="N78">
        <v>124.28</v>
      </c>
      <c r="O78">
        <v>130.47999999999999</v>
      </c>
      <c r="P78">
        <v>149.83930000000001</v>
      </c>
      <c r="Q78">
        <v>22.63</v>
      </c>
      <c r="R78">
        <v>44.906624999999998</v>
      </c>
      <c r="S78">
        <v>27.638981000000001</v>
      </c>
      <c r="T78">
        <v>3.09</v>
      </c>
      <c r="U78">
        <v>345.375</v>
      </c>
      <c r="V78">
        <v>15.7986</v>
      </c>
      <c r="W78">
        <v>32.170099999999998</v>
      </c>
      <c r="X78">
        <v>120.5797</v>
      </c>
      <c r="Y78">
        <v>0</v>
      </c>
      <c r="Z78">
        <v>20.214700000000001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9.7989119999999996</v>
      </c>
      <c r="AG78">
        <v>48.455778000000002</v>
      </c>
      <c r="AH78">
        <v>182.023944</v>
      </c>
      <c r="AI78">
        <v>30.514939999999999</v>
      </c>
      <c r="AJ78">
        <v>0</v>
      </c>
      <c r="AK78">
        <v>68.830275</v>
      </c>
      <c r="AL78">
        <v>0</v>
      </c>
      <c r="AM78">
        <v>12.685976</v>
      </c>
      <c r="AN78">
        <v>1.2128190000000001</v>
      </c>
      <c r="AO78">
        <v>0</v>
      </c>
      <c r="AP78">
        <v>8.8389000000000006</v>
      </c>
      <c r="AQ78">
        <v>43.187269999999998</v>
      </c>
      <c r="AR78">
        <v>33.119999999999997</v>
      </c>
      <c r="AS78">
        <v>38.989905999999998</v>
      </c>
      <c r="AT78">
        <v>19.999953999999999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3031.2159899999992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688.71594700000003</v>
      </c>
      <c r="L79">
        <v>422.57</v>
      </c>
      <c r="M79">
        <v>96.955943000000005</v>
      </c>
      <c r="N79">
        <v>124.28</v>
      </c>
      <c r="O79">
        <v>130.47999999999999</v>
      </c>
      <c r="P79">
        <v>149.83930000000001</v>
      </c>
      <c r="Q79">
        <v>22.63</v>
      </c>
      <c r="R79">
        <v>44.906624999999998</v>
      </c>
      <c r="S79">
        <v>27.638981000000001</v>
      </c>
      <c r="T79">
        <v>3.09</v>
      </c>
      <c r="U79">
        <v>345.375</v>
      </c>
      <c r="V79">
        <v>16.408999999999999</v>
      </c>
      <c r="W79">
        <v>32.170099999999998</v>
      </c>
      <c r="X79">
        <v>120.5797</v>
      </c>
      <c r="Y79">
        <v>0</v>
      </c>
      <c r="Z79">
        <v>20.214700000000001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9.7989119999999996</v>
      </c>
      <c r="AG79">
        <v>48.455778000000002</v>
      </c>
      <c r="AH79">
        <v>182.023944</v>
      </c>
      <c r="AI79">
        <v>78.386778000000007</v>
      </c>
      <c r="AJ79">
        <v>0</v>
      </c>
      <c r="AK79">
        <v>68.830275</v>
      </c>
      <c r="AL79">
        <v>12.782</v>
      </c>
      <c r="AM79">
        <v>12.685976</v>
      </c>
      <c r="AN79">
        <v>1.2128190000000001</v>
      </c>
      <c r="AO79">
        <v>0</v>
      </c>
      <c r="AP79">
        <v>8.8389000000000006</v>
      </c>
      <c r="AQ79">
        <v>43.187269999999998</v>
      </c>
      <c r="AR79">
        <v>33.119999999999997</v>
      </c>
      <c r="AS79">
        <v>38.989905999999998</v>
      </c>
      <c r="AT79">
        <v>19.999953999999999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3062.1190279999996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688.71594700000003</v>
      </c>
      <c r="L80">
        <v>421.27440000000001</v>
      </c>
      <c r="M80">
        <v>96.955943000000005</v>
      </c>
      <c r="N80">
        <v>124.28</v>
      </c>
      <c r="O80">
        <v>130.47999999999999</v>
      </c>
      <c r="P80">
        <v>149.83930000000001</v>
      </c>
      <c r="Q80">
        <v>22.63</v>
      </c>
      <c r="R80">
        <v>44.906624999999998</v>
      </c>
      <c r="S80">
        <v>27.638981000000001</v>
      </c>
      <c r="T80">
        <v>3.09</v>
      </c>
      <c r="U80">
        <v>345.375</v>
      </c>
      <c r="V80">
        <v>16.408999999999999</v>
      </c>
      <c r="W80">
        <v>32.170099999999998</v>
      </c>
      <c r="X80">
        <v>120.5797</v>
      </c>
      <c r="Y80">
        <v>0</v>
      </c>
      <c r="Z80">
        <v>20.214700000000001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9.7989119999999996</v>
      </c>
      <c r="AG80">
        <v>48.455778000000002</v>
      </c>
      <c r="AH80">
        <v>182.023944</v>
      </c>
      <c r="AI80">
        <v>78.386778000000007</v>
      </c>
      <c r="AJ80">
        <v>0</v>
      </c>
      <c r="AK80">
        <v>68.830275</v>
      </c>
      <c r="AL80">
        <v>25.564</v>
      </c>
      <c r="AM80">
        <v>12.685976</v>
      </c>
      <c r="AN80">
        <v>1.2128190000000001</v>
      </c>
      <c r="AO80">
        <v>0</v>
      </c>
      <c r="AP80">
        <v>8.8389000000000006</v>
      </c>
      <c r="AQ80">
        <v>43.187269999999998</v>
      </c>
      <c r="AR80">
        <v>33.119999999999997</v>
      </c>
      <c r="AS80">
        <v>38.989905999999998</v>
      </c>
      <c r="AT80">
        <v>19.999953999999999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3073.6054279999989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688.71594700000003</v>
      </c>
      <c r="L81">
        <v>448.56400000000002</v>
      </c>
      <c r="M81">
        <v>96.955943000000005</v>
      </c>
      <c r="N81">
        <v>124.28</v>
      </c>
      <c r="O81">
        <v>130.47999999999999</v>
      </c>
      <c r="P81">
        <v>149.83930000000001</v>
      </c>
      <c r="Q81">
        <v>22.63</v>
      </c>
      <c r="R81">
        <v>44.906624999999998</v>
      </c>
      <c r="S81">
        <v>27.638981000000001</v>
      </c>
      <c r="T81">
        <v>3.09</v>
      </c>
      <c r="U81">
        <v>345.375</v>
      </c>
      <c r="V81">
        <v>16.408999999999999</v>
      </c>
      <c r="W81">
        <v>32.170099999999998</v>
      </c>
      <c r="X81">
        <v>120.5797</v>
      </c>
      <c r="Y81">
        <v>0</v>
      </c>
      <c r="Z81">
        <v>20.214700000000001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9.7989119999999996</v>
      </c>
      <c r="AG81">
        <v>48.455778000000002</v>
      </c>
      <c r="AH81">
        <v>182.023944</v>
      </c>
      <c r="AI81">
        <v>78.386778000000007</v>
      </c>
      <c r="AJ81">
        <v>0</v>
      </c>
      <c r="AK81">
        <v>68.830275</v>
      </c>
      <c r="AL81">
        <v>38.345999999999997</v>
      </c>
      <c r="AM81">
        <v>12.685976</v>
      </c>
      <c r="AN81">
        <v>1.2128190000000001</v>
      </c>
      <c r="AO81">
        <v>0</v>
      </c>
      <c r="AP81">
        <v>8.8389000000000006</v>
      </c>
      <c r="AQ81">
        <v>43.187269999999998</v>
      </c>
      <c r="AR81">
        <v>33.119999999999997</v>
      </c>
      <c r="AS81">
        <v>38.989905999999998</v>
      </c>
      <c r="AT81">
        <v>19.999953999999999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3113.6770279999992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656.45</v>
      </c>
      <c r="L82">
        <v>441.3254</v>
      </c>
      <c r="M82">
        <v>96.955943000000005</v>
      </c>
      <c r="N82">
        <v>124.28</v>
      </c>
      <c r="O82">
        <v>130.47999999999999</v>
      </c>
      <c r="P82">
        <v>149.83930000000001</v>
      </c>
      <c r="Q82">
        <v>22.63</v>
      </c>
      <c r="R82">
        <v>44.906624999999998</v>
      </c>
      <c r="S82">
        <v>27.638981000000001</v>
      </c>
      <c r="T82">
        <v>3.09</v>
      </c>
      <c r="U82">
        <v>345.375</v>
      </c>
      <c r="V82">
        <v>16.408999999999999</v>
      </c>
      <c r="W82">
        <v>32.170099999999998</v>
      </c>
      <c r="X82">
        <v>120.5797</v>
      </c>
      <c r="Y82">
        <v>0</v>
      </c>
      <c r="Z82">
        <v>20.214700000000001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9.7989119999999996</v>
      </c>
      <c r="AG82">
        <v>48.455778000000002</v>
      </c>
      <c r="AH82">
        <v>182.023944</v>
      </c>
      <c r="AI82">
        <v>78.386778000000007</v>
      </c>
      <c r="AJ82">
        <v>0</v>
      </c>
      <c r="AK82">
        <v>68.830275</v>
      </c>
      <c r="AL82">
        <v>51.128</v>
      </c>
      <c r="AM82">
        <v>12.685976</v>
      </c>
      <c r="AN82">
        <v>1.2128190000000001</v>
      </c>
      <c r="AO82">
        <v>0</v>
      </c>
      <c r="AP82">
        <v>8.8389000000000006</v>
      </c>
      <c r="AQ82">
        <v>43.187269999999998</v>
      </c>
      <c r="AR82">
        <v>33.119999999999997</v>
      </c>
      <c r="AS82">
        <v>38.989905999999998</v>
      </c>
      <c r="AT82">
        <v>19.999953999999999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3086.9544809999998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606.45000000000005</v>
      </c>
      <c r="L83">
        <v>441.3254</v>
      </c>
      <c r="M83">
        <v>96.955943000000005</v>
      </c>
      <c r="N83">
        <v>124.28</v>
      </c>
      <c r="O83">
        <v>130.47999999999999</v>
      </c>
      <c r="P83">
        <v>149.83930000000001</v>
      </c>
      <c r="Q83">
        <v>22.63</v>
      </c>
      <c r="R83">
        <v>44.906624999999998</v>
      </c>
      <c r="S83">
        <v>27.638981000000001</v>
      </c>
      <c r="T83">
        <v>3.09</v>
      </c>
      <c r="U83">
        <v>345.375</v>
      </c>
      <c r="V83">
        <v>17.6435</v>
      </c>
      <c r="W83">
        <v>32.170099999999998</v>
      </c>
      <c r="X83">
        <v>133.13489999999999</v>
      </c>
      <c r="Y83">
        <v>0</v>
      </c>
      <c r="Z83">
        <v>20.214700000000001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9.7989119999999996</v>
      </c>
      <c r="AG83">
        <v>48.455778000000002</v>
      </c>
      <c r="AH83">
        <v>182.023944</v>
      </c>
      <c r="AI83">
        <v>78.386778000000007</v>
      </c>
      <c r="AJ83">
        <v>0</v>
      </c>
      <c r="AK83">
        <v>68.830275</v>
      </c>
      <c r="AL83">
        <v>51.128</v>
      </c>
      <c r="AM83">
        <v>12.685976</v>
      </c>
      <c r="AN83">
        <v>1.2128190000000001</v>
      </c>
      <c r="AO83">
        <v>0</v>
      </c>
      <c r="AP83">
        <v>8.8389000000000006</v>
      </c>
      <c r="AQ83">
        <v>43.187269999999998</v>
      </c>
      <c r="AR83">
        <v>33.119999999999997</v>
      </c>
      <c r="AS83">
        <v>38.989905999999998</v>
      </c>
      <c r="AT83">
        <v>19.999953999999999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3050.7441809999996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556.45000000000005</v>
      </c>
      <c r="L84">
        <v>441.3254</v>
      </c>
      <c r="M84">
        <v>96.955943000000005</v>
      </c>
      <c r="N84">
        <v>124.28</v>
      </c>
      <c r="O84">
        <v>130.47999999999999</v>
      </c>
      <c r="P84">
        <v>149.83930000000001</v>
      </c>
      <c r="Q84">
        <v>22.63</v>
      </c>
      <c r="R84">
        <v>44.906624999999998</v>
      </c>
      <c r="S84">
        <v>27.638981000000001</v>
      </c>
      <c r="T84">
        <v>3.09</v>
      </c>
      <c r="U84">
        <v>345.375</v>
      </c>
      <c r="V84">
        <v>17.6435</v>
      </c>
      <c r="W84">
        <v>32.170099999999998</v>
      </c>
      <c r="X84">
        <v>133.13489999999999</v>
      </c>
      <c r="Y84">
        <v>0</v>
      </c>
      <c r="Z84">
        <v>20.214700000000001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9.7989119999999996</v>
      </c>
      <c r="AG84">
        <v>48.455778000000002</v>
      </c>
      <c r="AH84">
        <v>182.023944</v>
      </c>
      <c r="AI84">
        <v>78.386778000000007</v>
      </c>
      <c r="AJ84">
        <v>0</v>
      </c>
      <c r="AK84">
        <v>68.830275</v>
      </c>
      <c r="AL84">
        <v>51.128</v>
      </c>
      <c r="AM84">
        <v>12.685976</v>
      </c>
      <c r="AN84">
        <v>1.2128190000000001</v>
      </c>
      <c r="AO84">
        <v>0</v>
      </c>
      <c r="AP84">
        <v>8.8389000000000006</v>
      </c>
      <c r="AQ84">
        <v>43.187269999999998</v>
      </c>
      <c r="AR84">
        <v>33.119999999999997</v>
      </c>
      <c r="AS84">
        <v>38.989905999999998</v>
      </c>
      <c r="AT84">
        <v>19.999953999999999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3000.7441809999996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556.45000000000005</v>
      </c>
      <c r="L85">
        <v>441.3254</v>
      </c>
      <c r="M85">
        <v>96.955943000000005</v>
      </c>
      <c r="N85">
        <v>124.28</v>
      </c>
      <c r="O85">
        <v>130.47999999999999</v>
      </c>
      <c r="P85">
        <v>149.83930000000001</v>
      </c>
      <c r="Q85">
        <v>22.63</v>
      </c>
      <c r="R85">
        <v>44.906624999999998</v>
      </c>
      <c r="S85">
        <v>27.638981000000001</v>
      </c>
      <c r="T85">
        <v>3.09</v>
      </c>
      <c r="U85">
        <v>345.375</v>
      </c>
      <c r="V85">
        <v>17.6435</v>
      </c>
      <c r="W85">
        <v>32.170099999999998</v>
      </c>
      <c r="X85">
        <v>133.13489999999999</v>
      </c>
      <c r="Y85">
        <v>0</v>
      </c>
      <c r="Z85">
        <v>20.214700000000001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9.7989119999999996</v>
      </c>
      <c r="AG85">
        <v>48.455778000000002</v>
      </c>
      <c r="AH85">
        <v>182.023944</v>
      </c>
      <c r="AI85">
        <v>38.143675000000002</v>
      </c>
      <c r="AJ85">
        <v>0</v>
      </c>
      <c r="AK85">
        <v>68.830275</v>
      </c>
      <c r="AL85">
        <v>51.128</v>
      </c>
      <c r="AM85">
        <v>12.685976</v>
      </c>
      <c r="AN85">
        <v>1.2128190000000001</v>
      </c>
      <c r="AO85">
        <v>0</v>
      </c>
      <c r="AP85">
        <v>9.8636999999999997</v>
      </c>
      <c r="AQ85">
        <v>43.187269999999998</v>
      </c>
      <c r="AR85">
        <v>33.119999999999997</v>
      </c>
      <c r="AS85">
        <v>38.989905999999998</v>
      </c>
      <c r="AT85">
        <v>19.999953999999999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2961.525877999999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606.45000000000005</v>
      </c>
      <c r="L86">
        <v>441.3254</v>
      </c>
      <c r="M86">
        <v>96.955943000000005</v>
      </c>
      <c r="N86">
        <v>124.28</v>
      </c>
      <c r="O86">
        <v>130.47999999999999</v>
      </c>
      <c r="P86">
        <v>149.83930000000001</v>
      </c>
      <c r="Q86">
        <v>22.63</v>
      </c>
      <c r="R86">
        <v>44.906624999999998</v>
      </c>
      <c r="S86">
        <v>27.638981000000001</v>
      </c>
      <c r="T86">
        <v>3.09</v>
      </c>
      <c r="U86">
        <v>345.375</v>
      </c>
      <c r="V86">
        <v>17.6435</v>
      </c>
      <c r="W86">
        <v>32.170099999999998</v>
      </c>
      <c r="X86">
        <v>133.13489999999999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19.597823000000002</v>
      </c>
      <c r="AG86">
        <v>48.455778000000002</v>
      </c>
      <c r="AH86">
        <v>179.96245400000001</v>
      </c>
      <c r="AI86">
        <v>38.143675000000002</v>
      </c>
      <c r="AJ86">
        <v>0</v>
      </c>
      <c r="AK86">
        <v>68.830275</v>
      </c>
      <c r="AL86">
        <v>51.128</v>
      </c>
      <c r="AM86">
        <v>12.685976</v>
      </c>
      <c r="AN86">
        <v>1.2128190000000001</v>
      </c>
      <c r="AO86">
        <v>0</v>
      </c>
      <c r="AP86">
        <v>9.8636999999999997</v>
      </c>
      <c r="AQ86">
        <v>43.187269999999998</v>
      </c>
      <c r="AR86">
        <v>33.119999999999997</v>
      </c>
      <c r="AS86">
        <v>37.890518999999998</v>
      </c>
      <c r="AT86">
        <v>19.999953999999999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3009.3053889999992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656.45</v>
      </c>
      <c r="L87">
        <v>290.02269999999999</v>
      </c>
      <c r="M87">
        <v>96.955943000000005</v>
      </c>
      <c r="N87">
        <v>124.28</v>
      </c>
      <c r="O87">
        <v>130.47999999999999</v>
      </c>
      <c r="P87">
        <v>149.83930000000001</v>
      </c>
      <c r="Q87">
        <v>22.63</v>
      </c>
      <c r="R87">
        <v>44.906624999999998</v>
      </c>
      <c r="S87">
        <v>27.638981000000001</v>
      </c>
      <c r="T87">
        <v>3.09</v>
      </c>
      <c r="U87">
        <v>345.375</v>
      </c>
      <c r="V87">
        <v>17.6435</v>
      </c>
      <c r="W87">
        <v>32.170099999999998</v>
      </c>
      <c r="X87">
        <v>133.13489999999999</v>
      </c>
      <c r="Y87">
        <v>0</v>
      </c>
      <c r="Z87">
        <v>6.5208000000000004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19.597823000000002</v>
      </c>
      <c r="AG87">
        <v>48.455778000000002</v>
      </c>
      <c r="AH87">
        <v>179.96245400000001</v>
      </c>
      <c r="AI87">
        <v>22.886205</v>
      </c>
      <c r="AJ87">
        <v>0</v>
      </c>
      <c r="AK87">
        <v>68.830275</v>
      </c>
      <c r="AL87">
        <v>51.128</v>
      </c>
      <c r="AM87">
        <v>12.685976</v>
      </c>
      <c r="AN87">
        <v>1.2128190000000001</v>
      </c>
      <c r="AO87">
        <v>0</v>
      </c>
      <c r="AP87">
        <v>9.8636999999999997</v>
      </c>
      <c r="AQ87">
        <v>43.187269999999998</v>
      </c>
      <c r="AR87">
        <v>33.119999999999997</v>
      </c>
      <c r="AS87">
        <v>37.890518999999998</v>
      </c>
      <c r="AT87">
        <v>19.999953999999999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2886.2244189999988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688.71594700000003</v>
      </c>
      <c r="L88">
        <v>226.6927</v>
      </c>
      <c r="M88">
        <v>96.955943000000005</v>
      </c>
      <c r="N88">
        <v>124.28</v>
      </c>
      <c r="O88">
        <v>130.47999999999999</v>
      </c>
      <c r="P88">
        <v>149.83930000000001</v>
      </c>
      <c r="Q88">
        <v>22.63</v>
      </c>
      <c r="R88">
        <v>44.906624999999998</v>
      </c>
      <c r="S88">
        <v>27.638981000000001</v>
      </c>
      <c r="T88">
        <v>3.09</v>
      </c>
      <c r="U88">
        <v>345.375</v>
      </c>
      <c r="V88">
        <v>17.6435</v>
      </c>
      <c r="W88">
        <v>32.170099999999998</v>
      </c>
      <c r="X88">
        <v>133.13489999999999</v>
      </c>
      <c r="Y88">
        <v>0</v>
      </c>
      <c r="Z88">
        <v>6.5208000000000004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19.597823000000002</v>
      </c>
      <c r="AG88">
        <v>48.455778000000002</v>
      </c>
      <c r="AH88">
        <v>179.96245400000001</v>
      </c>
      <c r="AI88">
        <v>19.071838</v>
      </c>
      <c r="AJ88">
        <v>0</v>
      </c>
      <c r="AK88">
        <v>68.830275</v>
      </c>
      <c r="AL88">
        <v>51.128</v>
      </c>
      <c r="AM88">
        <v>12.685976</v>
      </c>
      <c r="AN88">
        <v>1.2128190000000001</v>
      </c>
      <c r="AO88">
        <v>0</v>
      </c>
      <c r="AP88">
        <v>9.8636999999999997</v>
      </c>
      <c r="AQ88">
        <v>43.187269999999998</v>
      </c>
      <c r="AR88">
        <v>33.119999999999997</v>
      </c>
      <c r="AS88">
        <v>37.890518999999998</v>
      </c>
      <c r="AT88">
        <v>19.999953999999999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2851.3459989999992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688.71594700000003</v>
      </c>
      <c r="L89">
        <v>226.6927</v>
      </c>
      <c r="M89">
        <v>96.955943000000005</v>
      </c>
      <c r="N89">
        <v>124.28</v>
      </c>
      <c r="O89">
        <v>130.47999999999999</v>
      </c>
      <c r="P89">
        <v>149.83930000000001</v>
      </c>
      <c r="Q89">
        <v>22.63</v>
      </c>
      <c r="R89">
        <v>44.906624999999998</v>
      </c>
      <c r="S89">
        <v>27.638981000000001</v>
      </c>
      <c r="T89">
        <v>3.09</v>
      </c>
      <c r="U89">
        <v>345.375</v>
      </c>
      <c r="V89">
        <v>17.6435</v>
      </c>
      <c r="W89">
        <v>32.170099999999998</v>
      </c>
      <c r="X89">
        <v>133.13489999999999</v>
      </c>
      <c r="Y89">
        <v>0</v>
      </c>
      <c r="Z89">
        <v>6.5208000000000004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19.597823000000002</v>
      </c>
      <c r="AG89">
        <v>48.455778000000002</v>
      </c>
      <c r="AH89">
        <v>179.96245400000001</v>
      </c>
      <c r="AI89">
        <v>19.071838</v>
      </c>
      <c r="AJ89">
        <v>0</v>
      </c>
      <c r="AK89">
        <v>68.830275</v>
      </c>
      <c r="AL89">
        <v>55.195</v>
      </c>
      <c r="AM89">
        <v>12.685976</v>
      </c>
      <c r="AN89">
        <v>1.2128190000000001</v>
      </c>
      <c r="AO89">
        <v>0</v>
      </c>
      <c r="AP89">
        <v>7.9421999999999997</v>
      </c>
      <c r="AQ89">
        <v>43.187269999999998</v>
      </c>
      <c r="AR89">
        <v>33.119999999999997</v>
      </c>
      <c r="AS89">
        <v>37.890518999999998</v>
      </c>
      <c r="AT89">
        <v>19.999953999999999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2853.4914989999993</v>
      </c>
    </row>
    <row r="90" spans="1:117">
      <c r="A90" t="s">
        <v>132</v>
      </c>
      <c r="B90">
        <v>0</v>
      </c>
      <c r="C90">
        <v>0</v>
      </c>
      <c r="D90">
        <v>11.9176</v>
      </c>
      <c r="E90">
        <v>0</v>
      </c>
      <c r="F90">
        <v>0</v>
      </c>
      <c r="G90">
        <v>0</v>
      </c>
      <c r="H90">
        <v>0</v>
      </c>
      <c r="I90">
        <v>0</v>
      </c>
      <c r="J90">
        <v>21</v>
      </c>
      <c r="K90">
        <v>688.71594700000003</v>
      </c>
      <c r="L90">
        <v>226.6927</v>
      </c>
      <c r="M90">
        <v>96.955943000000005</v>
      </c>
      <c r="N90">
        <v>124.28</v>
      </c>
      <c r="O90">
        <v>130.47999999999999</v>
      </c>
      <c r="P90">
        <v>149.83930000000001</v>
      </c>
      <c r="Q90">
        <v>22.63</v>
      </c>
      <c r="R90">
        <v>44.906624999999998</v>
      </c>
      <c r="S90">
        <v>27.638981000000001</v>
      </c>
      <c r="T90">
        <v>3.09</v>
      </c>
      <c r="U90">
        <v>345.375</v>
      </c>
      <c r="V90">
        <v>17.6435</v>
      </c>
      <c r="W90">
        <v>32.170099999999998</v>
      </c>
      <c r="X90">
        <v>133.13489999999999</v>
      </c>
      <c r="Y90">
        <v>0</v>
      </c>
      <c r="Z90">
        <v>20.214700000000001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19.597823000000002</v>
      </c>
      <c r="AG90">
        <v>48.455778000000002</v>
      </c>
      <c r="AH90">
        <v>182.023944</v>
      </c>
      <c r="AI90">
        <v>19.071838</v>
      </c>
      <c r="AJ90">
        <v>0</v>
      </c>
      <c r="AK90">
        <v>68.830275</v>
      </c>
      <c r="AL90">
        <v>55.195</v>
      </c>
      <c r="AM90">
        <v>12.685976</v>
      </c>
      <c r="AN90">
        <v>1.2128190000000001</v>
      </c>
      <c r="AO90">
        <v>0</v>
      </c>
      <c r="AP90">
        <v>6.9173999999999998</v>
      </c>
      <c r="AQ90">
        <v>43.187269999999998</v>
      </c>
      <c r="AR90">
        <v>33.119999999999997</v>
      </c>
      <c r="AS90">
        <v>38.989905999999998</v>
      </c>
      <c r="AT90">
        <v>19.999953999999999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2903.9244989999988</v>
      </c>
    </row>
    <row r="91" spans="1:117">
      <c r="A91" t="s">
        <v>133</v>
      </c>
      <c r="B91">
        <v>0</v>
      </c>
      <c r="C91">
        <v>0</v>
      </c>
      <c r="D91">
        <v>11.9176</v>
      </c>
      <c r="E91">
        <v>0</v>
      </c>
      <c r="F91">
        <v>0</v>
      </c>
      <c r="G91">
        <v>0</v>
      </c>
      <c r="H91">
        <v>0</v>
      </c>
      <c r="I91">
        <v>0</v>
      </c>
      <c r="J91">
        <v>24.215199999999999</v>
      </c>
      <c r="K91">
        <v>688.71594700000003</v>
      </c>
      <c r="L91">
        <v>289.72000000000003</v>
      </c>
      <c r="M91">
        <v>96.955943000000005</v>
      </c>
      <c r="N91">
        <v>124.28</v>
      </c>
      <c r="O91">
        <v>130.47999999999999</v>
      </c>
      <c r="P91">
        <v>149.83930000000001</v>
      </c>
      <c r="Q91">
        <v>22.63</v>
      </c>
      <c r="R91">
        <v>44.906624999999998</v>
      </c>
      <c r="S91">
        <v>27.638981000000001</v>
      </c>
      <c r="T91">
        <v>3.09</v>
      </c>
      <c r="U91">
        <v>345.375</v>
      </c>
      <c r="V91">
        <v>17.6435</v>
      </c>
      <c r="W91">
        <v>32.170099999999998</v>
      </c>
      <c r="X91">
        <v>133.13489999999999</v>
      </c>
      <c r="Y91">
        <v>0</v>
      </c>
      <c r="Z91">
        <v>20.214700000000001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19.597823000000002</v>
      </c>
      <c r="AG91">
        <v>48.455778000000002</v>
      </c>
      <c r="AH91">
        <v>182.023944</v>
      </c>
      <c r="AI91">
        <v>19.071838</v>
      </c>
      <c r="AJ91">
        <v>0</v>
      </c>
      <c r="AK91">
        <v>68.830275</v>
      </c>
      <c r="AL91">
        <v>55.195</v>
      </c>
      <c r="AM91">
        <v>12.685976</v>
      </c>
      <c r="AN91">
        <v>1.2128190000000001</v>
      </c>
      <c r="AO91">
        <v>0</v>
      </c>
      <c r="AP91">
        <v>6.9173999999999998</v>
      </c>
      <c r="AQ91">
        <v>43.187269999999998</v>
      </c>
      <c r="AR91">
        <v>33.119999999999997</v>
      </c>
      <c r="AS91">
        <v>38.989905999999998</v>
      </c>
      <c r="AT91">
        <v>19.999953999999999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2970.1669989999987</v>
      </c>
    </row>
    <row r="92" spans="1:117">
      <c r="A92" t="s">
        <v>134</v>
      </c>
      <c r="B92">
        <v>0</v>
      </c>
      <c r="C92">
        <v>0</v>
      </c>
      <c r="D92">
        <v>11.9176</v>
      </c>
      <c r="E92">
        <v>0</v>
      </c>
      <c r="F92">
        <v>0</v>
      </c>
      <c r="G92">
        <v>0</v>
      </c>
      <c r="H92">
        <v>0</v>
      </c>
      <c r="I92">
        <v>0</v>
      </c>
      <c r="J92">
        <v>24.215199999999999</v>
      </c>
      <c r="K92">
        <v>688.71594700000003</v>
      </c>
      <c r="L92">
        <v>289.72000000000003</v>
      </c>
      <c r="M92">
        <v>96.955943000000005</v>
      </c>
      <c r="N92">
        <v>124.28</v>
      </c>
      <c r="O92">
        <v>130.47999999999999</v>
      </c>
      <c r="P92">
        <v>149.83930000000001</v>
      </c>
      <c r="Q92">
        <v>22.63</v>
      </c>
      <c r="R92">
        <v>44.906624999999998</v>
      </c>
      <c r="S92">
        <v>27.638981000000001</v>
      </c>
      <c r="T92">
        <v>3.09</v>
      </c>
      <c r="U92">
        <v>345.375</v>
      </c>
      <c r="V92">
        <v>17.6435</v>
      </c>
      <c r="W92">
        <v>32.170099999999998</v>
      </c>
      <c r="X92">
        <v>133.13489999999999</v>
      </c>
      <c r="Y92">
        <v>0</v>
      </c>
      <c r="Z92">
        <v>20.214700000000001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19.597823000000002</v>
      </c>
      <c r="AG92">
        <v>48.455778000000002</v>
      </c>
      <c r="AH92">
        <v>182.023944</v>
      </c>
      <c r="AI92">
        <v>19.071838</v>
      </c>
      <c r="AJ92">
        <v>0</v>
      </c>
      <c r="AK92">
        <v>68.830275</v>
      </c>
      <c r="AL92">
        <v>55.195</v>
      </c>
      <c r="AM92">
        <v>12.685976</v>
      </c>
      <c r="AN92">
        <v>1.2128190000000001</v>
      </c>
      <c r="AO92">
        <v>0</v>
      </c>
      <c r="AP92">
        <v>6.9173999999999998</v>
      </c>
      <c r="AQ92">
        <v>43.187269999999998</v>
      </c>
      <c r="AR92">
        <v>33.119999999999997</v>
      </c>
      <c r="AS92">
        <v>38.989905999999998</v>
      </c>
      <c r="AT92">
        <v>19.999953999999999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2970.1669989999987</v>
      </c>
    </row>
    <row r="93" spans="1:117">
      <c r="A93" t="s">
        <v>135</v>
      </c>
      <c r="B93">
        <v>0</v>
      </c>
      <c r="C93">
        <v>0</v>
      </c>
      <c r="D93">
        <v>11.9176</v>
      </c>
      <c r="E93">
        <v>0</v>
      </c>
      <c r="F93">
        <v>0</v>
      </c>
      <c r="G93">
        <v>0</v>
      </c>
      <c r="H93">
        <v>0</v>
      </c>
      <c r="I93">
        <v>0</v>
      </c>
      <c r="J93">
        <v>24.215199999999999</v>
      </c>
      <c r="K93">
        <v>688.71594700000003</v>
      </c>
      <c r="L93">
        <v>289.72000000000003</v>
      </c>
      <c r="M93">
        <v>96.955943000000005</v>
      </c>
      <c r="N93">
        <v>124.28</v>
      </c>
      <c r="O93">
        <v>130.47999999999999</v>
      </c>
      <c r="P93">
        <v>149.83930000000001</v>
      </c>
      <c r="Q93">
        <v>22.63</v>
      </c>
      <c r="R93">
        <v>44.906624999999998</v>
      </c>
      <c r="S93">
        <v>27.638981000000001</v>
      </c>
      <c r="T93">
        <v>3.09</v>
      </c>
      <c r="U93">
        <v>345.375</v>
      </c>
      <c r="V93">
        <v>17.6435</v>
      </c>
      <c r="W93">
        <v>32.170099999999998</v>
      </c>
      <c r="X93">
        <v>133.13489999999999</v>
      </c>
      <c r="Y93">
        <v>0</v>
      </c>
      <c r="Z93">
        <v>20.214700000000001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19.597823000000002</v>
      </c>
      <c r="AG93">
        <v>48.455778000000002</v>
      </c>
      <c r="AH93">
        <v>182.023944</v>
      </c>
      <c r="AI93">
        <v>19.071838</v>
      </c>
      <c r="AJ93">
        <v>0</v>
      </c>
      <c r="AK93">
        <v>68.830275</v>
      </c>
      <c r="AL93">
        <v>55.195</v>
      </c>
      <c r="AM93">
        <v>12.685976</v>
      </c>
      <c r="AN93">
        <v>1.2128190000000001</v>
      </c>
      <c r="AO93">
        <v>0</v>
      </c>
      <c r="AP93">
        <v>6.2769000000000004</v>
      </c>
      <c r="AQ93">
        <v>43.187269999999998</v>
      </c>
      <c r="AR93">
        <v>33.119999999999997</v>
      </c>
      <c r="AS93">
        <v>38.989905999999998</v>
      </c>
      <c r="AT93">
        <v>19.999953999999999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2969.5264989999987</v>
      </c>
    </row>
    <row r="94" spans="1:117">
      <c r="A94" t="s">
        <v>136</v>
      </c>
      <c r="B94">
        <v>0</v>
      </c>
      <c r="C94">
        <v>0</v>
      </c>
      <c r="D94">
        <v>11.9176</v>
      </c>
      <c r="E94">
        <v>0</v>
      </c>
      <c r="F94">
        <v>0</v>
      </c>
      <c r="G94">
        <v>0</v>
      </c>
      <c r="H94">
        <v>0</v>
      </c>
      <c r="I94">
        <v>0</v>
      </c>
      <c r="J94">
        <v>24.215199999999999</v>
      </c>
      <c r="K94">
        <v>688.71594700000003</v>
      </c>
      <c r="L94">
        <v>289.72000000000003</v>
      </c>
      <c r="M94">
        <v>96.955943000000005</v>
      </c>
      <c r="N94">
        <v>124.28</v>
      </c>
      <c r="O94">
        <v>130.47999999999999</v>
      </c>
      <c r="P94">
        <v>149.83930000000001</v>
      </c>
      <c r="Q94">
        <v>22.63</v>
      </c>
      <c r="R94">
        <v>44.906624999999998</v>
      </c>
      <c r="S94">
        <v>27.638981000000001</v>
      </c>
      <c r="T94">
        <v>3.09</v>
      </c>
      <c r="U94">
        <v>345.375</v>
      </c>
      <c r="V94">
        <v>17.6435</v>
      </c>
      <c r="W94">
        <v>32.170099999999998</v>
      </c>
      <c r="X94">
        <v>133.13489999999999</v>
      </c>
      <c r="Y94">
        <v>0</v>
      </c>
      <c r="Z94">
        <v>13.041600000000001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19.597823000000002</v>
      </c>
      <c r="AG94">
        <v>48.455778000000002</v>
      </c>
      <c r="AH94">
        <v>179.96245400000001</v>
      </c>
      <c r="AI94">
        <v>22.886205</v>
      </c>
      <c r="AJ94">
        <v>0</v>
      </c>
      <c r="AK94">
        <v>68.830275</v>
      </c>
      <c r="AL94">
        <v>55.195</v>
      </c>
      <c r="AM94">
        <v>12.685976</v>
      </c>
      <c r="AN94">
        <v>1.2128190000000001</v>
      </c>
      <c r="AO94">
        <v>0</v>
      </c>
      <c r="AP94">
        <v>7.3017000000000003</v>
      </c>
      <c r="AQ94">
        <v>43.187269999999998</v>
      </c>
      <c r="AR94">
        <v>33.119999999999997</v>
      </c>
      <c r="AS94">
        <v>37.890518999999998</v>
      </c>
      <c r="AT94">
        <v>19.999953999999999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2962.3462659999991</v>
      </c>
    </row>
    <row r="95" spans="1:117">
      <c r="A95" t="s">
        <v>137</v>
      </c>
      <c r="B95">
        <v>0</v>
      </c>
      <c r="C95">
        <v>0</v>
      </c>
      <c r="D95">
        <v>11.9176</v>
      </c>
      <c r="E95">
        <v>0</v>
      </c>
      <c r="F95">
        <v>0</v>
      </c>
      <c r="G95">
        <v>0</v>
      </c>
      <c r="H95">
        <v>0</v>
      </c>
      <c r="I95">
        <v>0</v>
      </c>
      <c r="J95">
        <v>24.215199999999999</v>
      </c>
      <c r="K95">
        <v>688.71594700000003</v>
      </c>
      <c r="L95">
        <v>289.72000000000003</v>
      </c>
      <c r="M95">
        <v>96.955943000000005</v>
      </c>
      <c r="N95">
        <v>124.28</v>
      </c>
      <c r="O95">
        <v>130.47999999999999</v>
      </c>
      <c r="P95">
        <v>149.83930000000001</v>
      </c>
      <c r="Q95">
        <v>22.63</v>
      </c>
      <c r="R95">
        <v>44.906624999999998</v>
      </c>
      <c r="S95">
        <v>27.638981000000001</v>
      </c>
      <c r="T95">
        <v>3.09</v>
      </c>
      <c r="U95">
        <v>345.375</v>
      </c>
      <c r="V95">
        <v>17.6435</v>
      </c>
      <c r="W95">
        <v>32.170099999999998</v>
      </c>
      <c r="X95">
        <v>133.13489999999999</v>
      </c>
      <c r="Y95">
        <v>0</v>
      </c>
      <c r="Z95">
        <v>13.041600000000001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28.243919999999999</v>
      </c>
      <c r="AG95">
        <v>48.455778000000002</v>
      </c>
      <c r="AH95">
        <v>179.96245400000001</v>
      </c>
      <c r="AI95">
        <v>22.886205</v>
      </c>
      <c r="AJ95">
        <v>0</v>
      </c>
      <c r="AK95">
        <v>68.830275</v>
      </c>
      <c r="AL95">
        <v>55.195</v>
      </c>
      <c r="AM95">
        <v>12.685976</v>
      </c>
      <c r="AN95">
        <v>1.2128190000000001</v>
      </c>
      <c r="AO95">
        <v>0</v>
      </c>
      <c r="AP95">
        <v>7.3017000000000003</v>
      </c>
      <c r="AQ95">
        <v>43.187269999999998</v>
      </c>
      <c r="AR95">
        <v>33.119999999999997</v>
      </c>
      <c r="AS95">
        <v>37.890518999999998</v>
      </c>
      <c r="AT95">
        <v>19.999953999999999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2970.9923629999989</v>
      </c>
    </row>
    <row r="96" spans="1:117">
      <c r="A96" t="s">
        <v>138</v>
      </c>
      <c r="B96">
        <v>0</v>
      </c>
      <c r="C96">
        <v>0</v>
      </c>
      <c r="D96">
        <v>11.9176</v>
      </c>
      <c r="E96">
        <v>0</v>
      </c>
      <c r="F96">
        <v>0</v>
      </c>
      <c r="G96">
        <v>0</v>
      </c>
      <c r="H96">
        <v>0</v>
      </c>
      <c r="I96">
        <v>0</v>
      </c>
      <c r="J96">
        <v>24.215199999999999</v>
      </c>
      <c r="K96">
        <v>688.71594700000003</v>
      </c>
      <c r="L96">
        <v>289.72000000000003</v>
      </c>
      <c r="M96">
        <v>96.955943000000005</v>
      </c>
      <c r="N96">
        <v>124.28</v>
      </c>
      <c r="O96">
        <v>130.47999999999999</v>
      </c>
      <c r="P96">
        <v>149.83930000000001</v>
      </c>
      <c r="Q96">
        <v>22.63</v>
      </c>
      <c r="R96">
        <v>44.906624999999998</v>
      </c>
      <c r="S96">
        <v>27.638981000000001</v>
      </c>
      <c r="T96">
        <v>3.09</v>
      </c>
      <c r="U96">
        <v>345.375</v>
      </c>
      <c r="V96">
        <v>17.6435</v>
      </c>
      <c r="W96">
        <v>32.170099999999998</v>
      </c>
      <c r="X96">
        <v>133.13489999999999</v>
      </c>
      <c r="Y96">
        <v>0</v>
      </c>
      <c r="Z96">
        <v>13.041600000000001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28.243919999999999</v>
      </c>
      <c r="AG96">
        <v>48.455778000000002</v>
      </c>
      <c r="AH96">
        <v>179.96245400000001</v>
      </c>
      <c r="AI96">
        <v>22.886205</v>
      </c>
      <c r="AJ96">
        <v>0</v>
      </c>
      <c r="AK96">
        <v>68.830275</v>
      </c>
      <c r="AL96">
        <v>55.195</v>
      </c>
      <c r="AM96">
        <v>12.685976</v>
      </c>
      <c r="AN96">
        <v>1.2128190000000001</v>
      </c>
      <c r="AO96">
        <v>0</v>
      </c>
      <c r="AP96">
        <v>7.3017000000000003</v>
      </c>
      <c r="AQ96">
        <v>43.187269999999998</v>
      </c>
      <c r="AR96">
        <v>33.119999999999997</v>
      </c>
      <c r="AS96">
        <v>37.890518999999998</v>
      </c>
      <c r="AT96">
        <v>19.999953999999999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2970.9923629999989</v>
      </c>
    </row>
    <row r="97" spans="1:117">
      <c r="A97" t="s">
        <v>139</v>
      </c>
      <c r="B97">
        <v>0</v>
      </c>
      <c r="C97">
        <v>0</v>
      </c>
      <c r="D97">
        <v>11.9176</v>
      </c>
      <c r="E97">
        <v>0</v>
      </c>
      <c r="F97">
        <v>0</v>
      </c>
      <c r="G97">
        <v>0</v>
      </c>
      <c r="H97">
        <v>0</v>
      </c>
      <c r="I97">
        <v>0</v>
      </c>
      <c r="J97">
        <v>24.215199999999999</v>
      </c>
      <c r="K97">
        <v>688.71594700000003</v>
      </c>
      <c r="L97">
        <v>289.72000000000003</v>
      </c>
      <c r="M97">
        <v>96.955943000000005</v>
      </c>
      <c r="N97">
        <v>124.28</v>
      </c>
      <c r="O97">
        <v>130.47999999999999</v>
      </c>
      <c r="P97">
        <v>149.83930000000001</v>
      </c>
      <c r="Q97">
        <v>22.63</v>
      </c>
      <c r="R97">
        <v>44.906624999999998</v>
      </c>
      <c r="S97">
        <v>27.638981000000001</v>
      </c>
      <c r="T97">
        <v>3.09</v>
      </c>
      <c r="U97">
        <v>345.375</v>
      </c>
      <c r="V97">
        <v>17.6435</v>
      </c>
      <c r="W97">
        <v>32.170099999999998</v>
      </c>
      <c r="X97">
        <v>133.13489999999999</v>
      </c>
      <c r="Y97">
        <v>0</v>
      </c>
      <c r="Z97">
        <v>13.041600000000001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28.243919999999999</v>
      </c>
      <c r="AG97">
        <v>48.455778000000002</v>
      </c>
      <c r="AH97">
        <v>179.96245400000001</v>
      </c>
      <c r="AI97">
        <v>22.886205</v>
      </c>
      <c r="AJ97">
        <v>0</v>
      </c>
      <c r="AK97">
        <v>68.830275</v>
      </c>
      <c r="AL97">
        <v>53.451999999999998</v>
      </c>
      <c r="AM97">
        <v>12.685976</v>
      </c>
      <c r="AN97">
        <v>1.2128190000000001</v>
      </c>
      <c r="AO97">
        <v>0</v>
      </c>
      <c r="AP97">
        <v>7.3017000000000003</v>
      </c>
      <c r="AQ97">
        <v>41.434280999999999</v>
      </c>
      <c r="AR97">
        <v>33.119999999999997</v>
      </c>
      <c r="AS97">
        <v>37.890518999999998</v>
      </c>
      <c r="AT97">
        <v>19.999953999999999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2967.4963739999989</v>
      </c>
    </row>
    <row r="98" spans="1:117">
      <c r="A98" t="s">
        <v>140</v>
      </c>
      <c r="B98">
        <v>0</v>
      </c>
      <c r="C98">
        <v>0</v>
      </c>
      <c r="D98">
        <v>11.9176</v>
      </c>
      <c r="E98">
        <v>0</v>
      </c>
      <c r="F98">
        <v>0</v>
      </c>
      <c r="G98">
        <v>0</v>
      </c>
      <c r="H98">
        <v>0</v>
      </c>
      <c r="I98">
        <v>0</v>
      </c>
      <c r="J98">
        <v>24.215199999999999</v>
      </c>
      <c r="K98">
        <v>688.71594700000003</v>
      </c>
      <c r="L98">
        <v>289.72000000000003</v>
      </c>
      <c r="M98">
        <v>96.955943000000005</v>
      </c>
      <c r="N98">
        <v>124.28</v>
      </c>
      <c r="O98">
        <v>130.47999999999999</v>
      </c>
      <c r="P98">
        <v>149.83930000000001</v>
      </c>
      <c r="Q98">
        <v>22.63</v>
      </c>
      <c r="R98">
        <v>44.906624999999998</v>
      </c>
      <c r="S98">
        <v>27.638981000000001</v>
      </c>
      <c r="T98">
        <v>3.09</v>
      </c>
      <c r="U98">
        <v>345.375</v>
      </c>
      <c r="V98">
        <v>17.6435</v>
      </c>
      <c r="W98">
        <v>32.170099999999998</v>
      </c>
      <c r="X98">
        <v>133.13489999999999</v>
      </c>
      <c r="Y98">
        <v>0</v>
      </c>
      <c r="Z98">
        <v>13.041600000000001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28.243919999999999</v>
      </c>
      <c r="AG98">
        <v>48.455778000000002</v>
      </c>
      <c r="AH98">
        <v>179.96245400000001</v>
      </c>
      <c r="AI98">
        <v>22.886205</v>
      </c>
      <c r="AJ98">
        <v>0</v>
      </c>
      <c r="AK98">
        <v>68.830275</v>
      </c>
      <c r="AL98">
        <v>53.451999999999998</v>
      </c>
      <c r="AM98">
        <v>12.685976</v>
      </c>
      <c r="AN98">
        <v>1.2128190000000001</v>
      </c>
      <c r="AO98">
        <v>0</v>
      </c>
      <c r="AP98">
        <v>7.3017000000000003</v>
      </c>
      <c r="AQ98">
        <v>41.434280999999999</v>
      </c>
      <c r="AR98">
        <v>33.119999999999997</v>
      </c>
      <c r="AS98">
        <v>37.890518999999998</v>
      </c>
      <c r="AT98">
        <v>19.999953999999999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2967.4963739999989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2.6814599999999997E-2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5.3680400000000003E-2</v>
      </c>
      <c r="K99">
        <f t="shared" si="2"/>
        <v>13.947471466499978</v>
      </c>
      <c r="L99">
        <f t="shared" si="2"/>
        <v>8.2132617950000082</v>
      </c>
      <c r="M99">
        <f t="shared" si="2"/>
        <v>2.2952202625000018</v>
      </c>
      <c r="N99">
        <f t="shared" si="2"/>
        <v>2.9473857250000028</v>
      </c>
      <c r="O99">
        <f t="shared" si="2"/>
        <v>3.092145949999995</v>
      </c>
      <c r="P99">
        <f t="shared" si="2"/>
        <v>3.4685883134999971</v>
      </c>
      <c r="Q99">
        <f t="shared" si="2"/>
        <v>0.49610257625000109</v>
      </c>
      <c r="R99">
        <f t="shared" si="2"/>
        <v>0.99782836250000106</v>
      </c>
      <c r="S99">
        <f t="shared" si="2"/>
        <v>0.61809538275000053</v>
      </c>
      <c r="T99">
        <f t="shared" si="2"/>
        <v>6.4385564500000034E-2</v>
      </c>
      <c r="U99">
        <f t="shared" si="2"/>
        <v>9.3439687500000002</v>
      </c>
      <c r="V99">
        <f t="shared" si="2"/>
        <v>0.37963000674999975</v>
      </c>
      <c r="W99">
        <f t="shared" si="2"/>
        <v>0.76674274999999903</v>
      </c>
      <c r="X99">
        <f t="shared" si="2"/>
        <v>2.5751021174999993</v>
      </c>
      <c r="Y99">
        <f t="shared" si="2"/>
        <v>0</v>
      </c>
      <c r="Z99">
        <f t="shared" si="2"/>
        <v>0.40461630000000032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0.27537823274999967</v>
      </c>
      <c r="AG99">
        <f t="shared" si="2"/>
        <v>1.1629386719999988</v>
      </c>
      <c r="AH99">
        <f t="shared" si="2"/>
        <v>4.3252833660000078</v>
      </c>
      <c r="AI99">
        <f t="shared" si="2"/>
        <v>0.69297445600000007</v>
      </c>
      <c r="AJ99">
        <f t="shared" si="2"/>
        <v>0</v>
      </c>
      <c r="AK99">
        <f t="shared" si="2"/>
        <v>1.651926600000001</v>
      </c>
      <c r="AL99">
        <f t="shared" si="2"/>
        <v>0.55834099999999964</v>
      </c>
      <c r="AM99">
        <f t="shared" si="2"/>
        <v>0.23786204699999988</v>
      </c>
      <c r="AN99">
        <f t="shared" si="2"/>
        <v>2.8999360999999977E-2</v>
      </c>
      <c r="AO99">
        <f t="shared" si="2"/>
        <v>0</v>
      </c>
      <c r="AP99">
        <f t="shared" si="2"/>
        <v>0.18680182499999989</v>
      </c>
      <c r="AQ99">
        <f t="shared" si="2"/>
        <v>0.40557786699999976</v>
      </c>
      <c r="AR99">
        <f t="shared" si="2"/>
        <v>0.81143999999999894</v>
      </c>
      <c r="AS99">
        <f t="shared" si="2"/>
        <v>0.91267061699999996</v>
      </c>
      <c r="AT99">
        <f t="shared" si="2"/>
        <v>0.46763672699999881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67.564306490499973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665.47954700000003</v>
      </c>
      <c r="L3">
        <v>431.60487000000001</v>
      </c>
      <c r="M3">
        <v>93.579410999999993</v>
      </c>
      <c r="N3">
        <v>120.00233299999999</v>
      </c>
      <c r="O3">
        <v>125.965408</v>
      </c>
      <c r="P3">
        <v>144.673946</v>
      </c>
      <c r="Q3">
        <v>18.310765</v>
      </c>
      <c r="R3">
        <v>43.356665999999997</v>
      </c>
      <c r="S3">
        <v>26.687425999999999</v>
      </c>
      <c r="T3">
        <v>2.9296419999999999</v>
      </c>
      <c r="U3">
        <v>399.54599999999999</v>
      </c>
      <c r="V3">
        <v>15.447903999999999</v>
      </c>
      <c r="W3">
        <v>31.089185000000001</v>
      </c>
      <c r="X3">
        <v>95.546277000000003</v>
      </c>
      <c r="Y3">
        <v>0</v>
      </c>
      <c r="Z3">
        <v>18.905103</v>
      </c>
      <c r="AA3">
        <v>40.731904999999998</v>
      </c>
      <c r="AB3">
        <v>46.870234000000004</v>
      </c>
      <c r="AC3">
        <v>33.660922999999997</v>
      </c>
      <c r="AD3">
        <v>42.073323000000002</v>
      </c>
      <c r="AE3">
        <v>57.187109</v>
      </c>
      <c r="AF3">
        <v>26.737886</v>
      </c>
      <c r="AG3">
        <v>46.827663999999999</v>
      </c>
      <c r="AH3">
        <v>173.915716</v>
      </c>
      <c r="AI3">
        <v>51.606867000000001</v>
      </c>
      <c r="AJ3">
        <v>0</v>
      </c>
      <c r="AK3">
        <v>66.517578</v>
      </c>
      <c r="AL3">
        <v>43.795315000000002</v>
      </c>
      <c r="AM3">
        <v>12.259727</v>
      </c>
      <c r="AN3">
        <v>1.1720680000000001</v>
      </c>
      <c r="AO3">
        <v>0</v>
      </c>
      <c r="AP3">
        <v>9.779871</v>
      </c>
      <c r="AQ3">
        <v>40.042088999999997</v>
      </c>
      <c r="AR3">
        <v>32.007168</v>
      </c>
      <c r="AS3">
        <v>36.617398000000001</v>
      </c>
      <c r="AT3">
        <v>19.327956</v>
      </c>
      <c r="AU3">
        <v>0</v>
      </c>
      <c r="AV3">
        <v>0</v>
      </c>
      <c r="AW3">
        <v>0</v>
      </c>
      <c r="AX3">
        <v>0</v>
      </c>
      <c r="AY3">
        <v>5.3736030000000001</v>
      </c>
      <c r="AZ3">
        <v>9.8911750000000005</v>
      </c>
      <c r="BA3">
        <v>6.5188670000000002</v>
      </c>
      <c r="BB3">
        <v>5.1780569999999999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3041.2169819999999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665.47975899999994</v>
      </c>
      <c r="L4">
        <v>431.60487000000001</v>
      </c>
      <c r="M4">
        <v>93.579410999999993</v>
      </c>
      <c r="N4">
        <v>120.00233299999999</v>
      </c>
      <c r="O4">
        <v>125.965408</v>
      </c>
      <c r="P4">
        <v>144.673946</v>
      </c>
      <c r="Q4">
        <v>18.310765</v>
      </c>
      <c r="R4">
        <v>43.356665999999997</v>
      </c>
      <c r="S4">
        <v>26.687425999999999</v>
      </c>
      <c r="T4">
        <v>2.9296419999999999</v>
      </c>
      <c r="U4">
        <v>399.54599999999999</v>
      </c>
      <c r="V4">
        <v>15.447903999999999</v>
      </c>
      <c r="W4">
        <v>31.089185000000001</v>
      </c>
      <c r="X4">
        <v>95.546277000000003</v>
      </c>
      <c r="Y4">
        <v>0</v>
      </c>
      <c r="Z4">
        <v>18.905103</v>
      </c>
      <c r="AA4">
        <v>40.731904999999998</v>
      </c>
      <c r="AB4">
        <v>46.870234000000004</v>
      </c>
      <c r="AC4">
        <v>33.660922999999997</v>
      </c>
      <c r="AD4">
        <v>42.073323000000002</v>
      </c>
      <c r="AE4">
        <v>57.187109</v>
      </c>
      <c r="AF4">
        <v>26.737886</v>
      </c>
      <c r="AG4">
        <v>46.827663999999999</v>
      </c>
      <c r="AH4">
        <v>173.915716</v>
      </c>
      <c r="AI4">
        <v>51.606867000000001</v>
      </c>
      <c r="AJ4">
        <v>0</v>
      </c>
      <c r="AK4">
        <v>66.517578</v>
      </c>
      <c r="AL4">
        <v>43.795315000000002</v>
      </c>
      <c r="AM4">
        <v>12.259727</v>
      </c>
      <c r="AN4">
        <v>1.1720680000000001</v>
      </c>
      <c r="AO4">
        <v>0</v>
      </c>
      <c r="AP4">
        <v>9.779871</v>
      </c>
      <c r="AQ4">
        <v>40.042088999999997</v>
      </c>
      <c r="AR4">
        <v>32.007168</v>
      </c>
      <c r="AS4">
        <v>36.617398000000001</v>
      </c>
      <c r="AT4">
        <v>19.327956</v>
      </c>
      <c r="AU4">
        <v>0</v>
      </c>
      <c r="AV4">
        <v>0</v>
      </c>
      <c r="AW4">
        <v>0</v>
      </c>
      <c r="AX4">
        <v>0</v>
      </c>
      <c r="AY4">
        <v>5.3736030000000001</v>
      </c>
      <c r="AZ4">
        <v>9.8911750000000005</v>
      </c>
      <c r="BA4">
        <v>6.5188670000000002</v>
      </c>
      <c r="BB4">
        <v>5.1780569999999999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3041.2171939999998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665.47975899999994</v>
      </c>
      <c r="L5">
        <v>431.60487000000001</v>
      </c>
      <c r="M5">
        <v>93.579410999999993</v>
      </c>
      <c r="N5">
        <v>120.00233299999999</v>
      </c>
      <c r="O5">
        <v>125.965408</v>
      </c>
      <c r="P5">
        <v>144.673946</v>
      </c>
      <c r="Q5">
        <v>18.310765</v>
      </c>
      <c r="R5">
        <v>43.356665999999997</v>
      </c>
      <c r="S5">
        <v>26.687425999999999</v>
      </c>
      <c r="T5">
        <v>2.9296419999999999</v>
      </c>
      <c r="U5">
        <v>399.54599999999999</v>
      </c>
      <c r="V5">
        <v>15.447903999999999</v>
      </c>
      <c r="W5">
        <v>31.089185000000001</v>
      </c>
      <c r="X5">
        <v>95.546277000000003</v>
      </c>
      <c r="Y5">
        <v>0</v>
      </c>
      <c r="Z5">
        <v>18.905103</v>
      </c>
      <c r="AA5">
        <v>40.731904999999998</v>
      </c>
      <c r="AB5">
        <v>46.870234000000004</v>
      </c>
      <c r="AC5">
        <v>33.660922999999997</v>
      </c>
      <c r="AD5">
        <v>42.073323000000002</v>
      </c>
      <c r="AE5">
        <v>57.187109</v>
      </c>
      <c r="AF5">
        <v>26.737886</v>
      </c>
      <c r="AG5">
        <v>46.827663999999999</v>
      </c>
      <c r="AH5">
        <v>173.915716</v>
      </c>
      <c r="AI5">
        <v>51.606867000000001</v>
      </c>
      <c r="AJ5">
        <v>0</v>
      </c>
      <c r="AK5">
        <v>66.517578</v>
      </c>
      <c r="AL5">
        <v>43.795315000000002</v>
      </c>
      <c r="AM5">
        <v>12.259727</v>
      </c>
      <c r="AN5">
        <v>1.1720680000000001</v>
      </c>
      <c r="AO5">
        <v>0</v>
      </c>
      <c r="AP5">
        <v>9.779871</v>
      </c>
      <c r="AQ5">
        <v>40.042088999999997</v>
      </c>
      <c r="AR5">
        <v>32.007168</v>
      </c>
      <c r="AS5">
        <v>36.617398000000001</v>
      </c>
      <c r="AT5">
        <v>19.327956</v>
      </c>
      <c r="AU5">
        <v>0</v>
      </c>
      <c r="AV5">
        <v>0</v>
      </c>
      <c r="AW5">
        <v>0</v>
      </c>
      <c r="AX5">
        <v>0</v>
      </c>
      <c r="AY5">
        <v>5.3736030000000001</v>
      </c>
      <c r="AZ5">
        <v>9.8911750000000005</v>
      </c>
      <c r="BA5">
        <v>6.5188670000000002</v>
      </c>
      <c r="BB5">
        <v>5.1780569999999999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3041.2171939999998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665.47975899999994</v>
      </c>
      <c r="L6">
        <v>431.60487000000001</v>
      </c>
      <c r="M6">
        <v>93.579410999999993</v>
      </c>
      <c r="N6">
        <v>120.00233299999999</v>
      </c>
      <c r="O6">
        <v>125.965408</v>
      </c>
      <c r="P6">
        <v>144.673946</v>
      </c>
      <c r="Q6">
        <v>18.310765</v>
      </c>
      <c r="R6">
        <v>43.356665999999997</v>
      </c>
      <c r="S6">
        <v>26.687425999999999</v>
      </c>
      <c r="T6">
        <v>2.9296419999999999</v>
      </c>
      <c r="U6">
        <v>399.54599999999999</v>
      </c>
      <c r="V6">
        <v>15.447903999999999</v>
      </c>
      <c r="W6">
        <v>31.089185000000001</v>
      </c>
      <c r="X6">
        <v>95.546277000000003</v>
      </c>
      <c r="Y6">
        <v>0</v>
      </c>
      <c r="Z6">
        <v>18.905103</v>
      </c>
      <c r="AA6">
        <v>40.731904999999998</v>
      </c>
      <c r="AB6">
        <v>46.870234000000004</v>
      </c>
      <c r="AC6">
        <v>33.660922999999997</v>
      </c>
      <c r="AD6">
        <v>42.073323000000002</v>
      </c>
      <c r="AE6">
        <v>57.187109</v>
      </c>
      <c r="AF6">
        <v>26.737886</v>
      </c>
      <c r="AG6">
        <v>46.827663999999999</v>
      </c>
      <c r="AH6">
        <v>173.915716</v>
      </c>
      <c r="AI6">
        <v>51.606867000000001</v>
      </c>
      <c r="AJ6">
        <v>0</v>
      </c>
      <c r="AK6">
        <v>66.517578</v>
      </c>
      <c r="AL6">
        <v>43.795315000000002</v>
      </c>
      <c r="AM6">
        <v>12.259727</v>
      </c>
      <c r="AN6">
        <v>1.1720680000000001</v>
      </c>
      <c r="AO6">
        <v>0</v>
      </c>
      <c r="AP6">
        <v>5.4470169999999998</v>
      </c>
      <c r="AQ6">
        <v>40.042088999999997</v>
      </c>
      <c r="AR6">
        <v>32.007168</v>
      </c>
      <c r="AS6">
        <v>36.617398000000001</v>
      </c>
      <c r="AT6">
        <v>17.026119000000001</v>
      </c>
      <c r="AU6">
        <v>0</v>
      </c>
      <c r="AV6">
        <v>0</v>
      </c>
      <c r="AW6">
        <v>0</v>
      </c>
      <c r="AX6">
        <v>0</v>
      </c>
      <c r="AY6">
        <v>5.3736030000000001</v>
      </c>
      <c r="AZ6">
        <v>9.8911750000000005</v>
      </c>
      <c r="BA6">
        <v>6.5188670000000002</v>
      </c>
      <c r="BB6">
        <v>5.1780569999999999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3034.5825029999996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665.47975899999994</v>
      </c>
      <c r="L7">
        <v>435.430655</v>
      </c>
      <c r="M7">
        <v>93.579410999999993</v>
      </c>
      <c r="N7">
        <v>120.00233299999999</v>
      </c>
      <c r="O7">
        <v>125.965408</v>
      </c>
      <c r="P7">
        <v>142.323364</v>
      </c>
      <c r="Q7">
        <v>18.310765</v>
      </c>
      <c r="R7">
        <v>43.356665999999997</v>
      </c>
      <c r="S7">
        <v>26.687425999999999</v>
      </c>
      <c r="T7">
        <v>2.9296419999999999</v>
      </c>
      <c r="U7">
        <v>399.54599999999999</v>
      </c>
      <c r="V7">
        <v>15.447903999999999</v>
      </c>
      <c r="W7">
        <v>31.089185000000001</v>
      </c>
      <c r="X7">
        <v>95.546277000000003</v>
      </c>
      <c r="Y7">
        <v>0</v>
      </c>
      <c r="Z7">
        <v>18.905103</v>
      </c>
      <c r="AA7">
        <v>40.731904999999998</v>
      </c>
      <c r="AB7">
        <v>46.870234000000004</v>
      </c>
      <c r="AC7">
        <v>33.660922999999997</v>
      </c>
      <c r="AD7">
        <v>42.073323000000002</v>
      </c>
      <c r="AE7">
        <v>57.187109</v>
      </c>
      <c r="AF7">
        <v>26.737886</v>
      </c>
      <c r="AG7">
        <v>46.827663999999999</v>
      </c>
      <c r="AH7">
        <v>173.915716</v>
      </c>
      <c r="AI7">
        <v>51.606867000000001</v>
      </c>
      <c r="AJ7">
        <v>0</v>
      </c>
      <c r="AK7">
        <v>66.517578</v>
      </c>
      <c r="AL7">
        <v>43.795315000000002</v>
      </c>
      <c r="AM7">
        <v>12.259727</v>
      </c>
      <c r="AN7">
        <v>1.1720680000000001</v>
      </c>
      <c r="AO7">
        <v>0</v>
      </c>
      <c r="AP7">
        <v>5.4470169999999998</v>
      </c>
      <c r="AQ7">
        <v>40.042088999999997</v>
      </c>
      <c r="AR7">
        <v>32.007168</v>
      </c>
      <c r="AS7">
        <v>36.617398000000001</v>
      </c>
      <c r="AT7">
        <v>14.477914999999999</v>
      </c>
      <c r="AU7">
        <v>0</v>
      </c>
      <c r="AV7">
        <v>0</v>
      </c>
      <c r="AW7">
        <v>0</v>
      </c>
      <c r="AX7">
        <v>0</v>
      </c>
      <c r="AY7">
        <v>5.3736030000000001</v>
      </c>
      <c r="AZ7">
        <v>9.8911750000000005</v>
      </c>
      <c r="BA7">
        <v>6.5188670000000002</v>
      </c>
      <c r="BB7">
        <v>5.1780569999999999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3033.509501999999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665.47975899999994</v>
      </c>
      <c r="L8">
        <v>397.016255</v>
      </c>
      <c r="M8">
        <v>93.579410999999993</v>
      </c>
      <c r="N8">
        <v>120.00233299999999</v>
      </c>
      <c r="O8">
        <v>125.965408</v>
      </c>
      <c r="P8">
        <v>139.98860999999999</v>
      </c>
      <c r="Q8">
        <v>18.310765</v>
      </c>
      <c r="R8">
        <v>43.356665999999997</v>
      </c>
      <c r="S8">
        <v>26.687425999999999</v>
      </c>
      <c r="T8">
        <v>2.9296419999999999</v>
      </c>
      <c r="U8">
        <v>399.54599999999999</v>
      </c>
      <c r="V8">
        <v>15.447903999999999</v>
      </c>
      <c r="W8">
        <v>31.089185000000001</v>
      </c>
      <c r="X8">
        <v>95.546277000000003</v>
      </c>
      <c r="Y8">
        <v>0</v>
      </c>
      <c r="Z8">
        <v>18.905103</v>
      </c>
      <c r="AA8">
        <v>40.731904999999998</v>
      </c>
      <c r="AB8">
        <v>46.870234000000004</v>
      </c>
      <c r="AC8">
        <v>33.660922999999997</v>
      </c>
      <c r="AD8">
        <v>42.073323000000002</v>
      </c>
      <c r="AE8">
        <v>57.187109</v>
      </c>
      <c r="AF8">
        <v>26.737886</v>
      </c>
      <c r="AG8">
        <v>46.827663999999999</v>
      </c>
      <c r="AH8">
        <v>173.915716</v>
      </c>
      <c r="AI8">
        <v>51.606867000000001</v>
      </c>
      <c r="AJ8">
        <v>0</v>
      </c>
      <c r="AK8">
        <v>66.517578</v>
      </c>
      <c r="AL8">
        <v>43.795315000000002</v>
      </c>
      <c r="AM8">
        <v>12.259727</v>
      </c>
      <c r="AN8">
        <v>1.1720680000000001</v>
      </c>
      <c r="AO8">
        <v>0</v>
      </c>
      <c r="AP8">
        <v>5.4470169999999998</v>
      </c>
      <c r="AQ8">
        <v>40.042088999999997</v>
      </c>
      <c r="AR8">
        <v>32.007168</v>
      </c>
      <c r="AS8">
        <v>36.617398000000001</v>
      </c>
      <c r="AT8">
        <v>14.206435000000001</v>
      </c>
      <c r="AU8">
        <v>0</v>
      </c>
      <c r="AV8">
        <v>0</v>
      </c>
      <c r="AW8">
        <v>0</v>
      </c>
      <c r="AX8">
        <v>0</v>
      </c>
      <c r="AY8">
        <v>5.3736030000000001</v>
      </c>
      <c r="AZ8">
        <v>9.8911750000000005</v>
      </c>
      <c r="BA8">
        <v>6.5188670000000002</v>
      </c>
      <c r="BB8">
        <v>5.1780569999999999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2992.4888679999995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665.39278300000001</v>
      </c>
      <c r="L9">
        <v>367.78265499999998</v>
      </c>
      <c r="M9">
        <v>93.502099000000001</v>
      </c>
      <c r="N9">
        <v>119.905693</v>
      </c>
      <c r="O9">
        <v>125.859104</v>
      </c>
      <c r="P9">
        <v>138.432107</v>
      </c>
      <c r="Q9">
        <v>18.310765</v>
      </c>
      <c r="R9">
        <v>43.318010000000001</v>
      </c>
      <c r="S9">
        <v>26.668098000000001</v>
      </c>
      <c r="T9">
        <v>2.8813219999999999</v>
      </c>
      <c r="U9">
        <v>399.54599999999999</v>
      </c>
      <c r="V9">
        <v>15.447903999999999</v>
      </c>
      <c r="W9">
        <v>31.089185000000001</v>
      </c>
      <c r="X9">
        <v>95.546277000000003</v>
      </c>
      <c r="Y9">
        <v>0</v>
      </c>
      <c r="Z9">
        <v>18.905103</v>
      </c>
      <c r="AA9">
        <v>40.731904999999998</v>
      </c>
      <c r="AB9">
        <v>46.870234000000004</v>
      </c>
      <c r="AC9">
        <v>33.660922999999997</v>
      </c>
      <c r="AD9">
        <v>42.073323000000002</v>
      </c>
      <c r="AE9">
        <v>57.187109</v>
      </c>
      <c r="AF9">
        <v>26.737886</v>
      </c>
      <c r="AG9">
        <v>46.827663999999999</v>
      </c>
      <c r="AH9">
        <v>173.915716</v>
      </c>
      <c r="AI9">
        <v>36.862048000000001</v>
      </c>
      <c r="AJ9">
        <v>0</v>
      </c>
      <c r="AK9">
        <v>66.517578</v>
      </c>
      <c r="AL9">
        <v>43.795315000000002</v>
      </c>
      <c r="AM9">
        <v>12.259727</v>
      </c>
      <c r="AN9">
        <v>1.1720680000000001</v>
      </c>
      <c r="AO9">
        <v>0</v>
      </c>
      <c r="AP9">
        <v>9.779871</v>
      </c>
      <c r="AQ9">
        <v>40.042088999999997</v>
      </c>
      <c r="AR9">
        <v>32.007168</v>
      </c>
      <c r="AS9">
        <v>36.617398000000001</v>
      </c>
      <c r="AT9">
        <v>15.352562000000001</v>
      </c>
      <c r="AU9">
        <v>0</v>
      </c>
      <c r="AV9">
        <v>0</v>
      </c>
      <c r="AW9">
        <v>0</v>
      </c>
      <c r="AX9">
        <v>0</v>
      </c>
      <c r="AY9">
        <v>5.3736030000000001</v>
      </c>
      <c r="AZ9">
        <v>9.8911750000000005</v>
      </c>
      <c r="BA9">
        <v>6.5188670000000002</v>
      </c>
      <c r="BB9">
        <v>5.1780569999999999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2951.9593910000003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661.46281999999997</v>
      </c>
      <c r="L10">
        <v>345.36101500000001</v>
      </c>
      <c r="M10">
        <v>93.502099000000001</v>
      </c>
      <c r="N10">
        <v>119.905693</v>
      </c>
      <c r="O10">
        <v>125.859104</v>
      </c>
      <c r="P10">
        <v>138.432107</v>
      </c>
      <c r="Q10">
        <v>18.310765</v>
      </c>
      <c r="R10">
        <v>43.318010000000001</v>
      </c>
      <c r="S10">
        <v>26.668098000000001</v>
      </c>
      <c r="T10">
        <v>2.8813219999999999</v>
      </c>
      <c r="U10">
        <v>399.54599999999999</v>
      </c>
      <c r="V10">
        <v>15.447903999999999</v>
      </c>
      <c r="W10">
        <v>31.089185000000001</v>
      </c>
      <c r="X10">
        <v>95.546277000000003</v>
      </c>
      <c r="Y10">
        <v>0</v>
      </c>
      <c r="Z10">
        <v>18.905103</v>
      </c>
      <c r="AA10">
        <v>40.731904999999998</v>
      </c>
      <c r="AB10">
        <v>46.870234000000004</v>
      </c>
      <c r="AC10">
        <v>33.660922999999997</v>
      </c>
      <c r="AD10">
        <v>42.073323000000002</v>
      </c>
      <c r="AE10">
        <v>57.187109</v>
      </c>
      <c r="AF10">
        <v>26.737886</v>
      </c>
      <c r="AG10">
        <v>46.827663999999999</v>
      </c>
      <c r="AH10">
        <v>173.915716</v>
      </c>
      <c r="AI10">
        <v>36.862048000000001</v>
      </c>
      <c r="AJ10">
        <v>0</v>
      </c>
      <c r="AK10">
        <v>66.517578</v>
      </c>
      <c r="AL10">
        <v>43.795315000000002</v>
      </c>
      <c r="AM10">
        <v>12.259727</v>
      </c>
      <c r="AN10">
        <v>1.1720680000000001</v>
      </c>
      <c r="AO10">
        <v>0</v>
      </c>
      <c r="AP10">
        <v>9.779871</v>
      </c>
      <c r="AQ10">
        <v>40.042088999999997</v>
      </c>
      <c r="AR10">
        <v>32.007168</v>
      </c>
      <c r="AS10">
        <v>36.617398000000001</v>
      </c>
      <c r="AT10">
        <v>17.247579999999999</v>
      </c>
      <c r="AU10">
        <v>0</v>
      </c>
      <c r="AV10">
        <v>0</v>
      </c>
      <c r="AW10">
        <v>0</v>
      </c>
      <c r="AX10">
        <v>0</v>
      </c>
      <c r="AY10">
        <v>5.3736030000000001</v>
      </c>
      <c r="AZ10">
        <v>9.8911750000000005</v>
      </c>
      <c r="BA10">
        <v>6.5188670000000002</v>
      </c>
      <c r="BB10">
        <v>5.1780569999999999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2927.5028060000004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665.39278300000001</v>
      </c>
      <c r="L11">
        <v>398.24242299999997</v>
      </c>
      <c r="M11">
        <v>93.502099000000001</v>
      </c>
      <c r="N11">
        <v>119.905693</v>
      </c>
      <c r="O11">
        <v>125.859104</v>
      </c>
      <c r="P11">
        <v>138.432107</v>
      </c>
      <c r="Q11">
        <v>20.608308000000001</v>
      </c>
      <c r="R11">
        <v>43.318010000000001</v>
      </c>
      <c r="S11">
        <v>26.668098000000001</v>
      </c>
      <c r="T11">
        <v>2.8813219999999999</v>
      </c>
      <c r="U11">
        <v>399.54599999999999</v>
      </c>
      <c r="V11">
        <v>15.447903999999999</v>
      </c>
      <c r="W11">
        <v>31.089185000000001</v>
      </c>
      <c r="X11">
        <v>95.546277000000003</v>
      </c>
      <c r="Y11">
        <v>0</v>
      </c>
      <c r="Z11">
        <v>18.905103</v>
      </c>
      <c r="AA11">
        <v>40.731904999999998</v>
      </c>
      <c r="AB11">
        <v>46.870234000000004</v>
      </c>
      <c r="AC11">
        <v>33.660922999999997</v>
      </c>
      <c r="AD11">
        <v>42.073323000000002</v>
      </c>
      <c r="AE11">
        <v>57.187109</v>
      </c>
      <c r="AF11">
        <v>26.737886</v>
      </c>
      <c r="AG11">
        <v>46.827663999999999</v>
      </c>
      <c r="AH11">
        <v>173.915716</v>
      </c>
      <c r="AI11">
        <v>36.862048000000001</v>
      </c>
      <c r="AJ11">
        <v>0</v>
      </c>
      <c r="AK11">
        <v>66.517578</v>
      </c>
      <c r="AL11">
        <v>43.795315000000002</v>
      </c>
      <c r="AM11">
        <v>12.259727</v>
      </c>
      <c r="AN11">
        <v>1.1720680000000001</v>
      </c>
      <c r="AO11">
        <v>0</v>
      </c>
      <c r="AP11">
        <v>9.779871</v>
      </c>
      <c r="AQ11">
        <v>40.042088999999997</v>
      </c>
      <c r="AR11">
        <v>32.007168</v>
      </c>
      <c r="AS11">
        <v>36.617398000000001</v>
      </c>
      <c r="AT11">
        <v>14.926280999999999</v>
      </c>
      <c r="AU11">
        <v>0</v>
      </c>
      <c r="AV11">
        <v>0</v>
      </c>
      <c r="AW11">
        <v>0</v>
      </c>
      <c r="AX11">
        <v>0</v>
      </c>
      <c r="AY11">
        <v>5.3736030000000001</v>
      </c>
      <c r="AZ11">
        <v>9.8911750000000005</v>
      </c>
      <c r="BA11">
        <v>6.5188670000000002</v>
      </c>
      <c r="BB11">
        <v>5.1780569999999999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2984.2904209999997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665.39278300000001</v>
      </c>
      <c r="L12">
        <v>398.24242299999997</v>
      </c>
      <c r="M12">
        <v>93.502099000000001</v>
      </c>
      <c r="N12">
        <v>119.905693</v>
      </c>
      <c r="O12">
        <v>125.859104</v>
      </c>
      <c r="P12">
        <v>138.432107</v>
      </c>
      <c r="Q12">
        <v>21.869921000000001</v>
      </c>
      <c r="R12">
        <v>43.318010000000001</v>
      </c>
      <c r="S12">
        <v>26.668098000000001</v>
      </c>
      <c r="T12">
        <v>2.8813219999999999</v>
      </c>
      <c r="U12">
        <v>399.54599999999999</v>
      </c>
      <c r="V12">
        <v>15.447903999999999</v>
      </c>
      <c r="W12">
        <v>31.089185000000001</v>
      </c>
      <c r="X12">
        <v>95.546277000000003</v>
      </c>
      <c r="Y12">
        <v>0</v>
      </c>
      <c r="Z12">
        <v>18.905103</v>
      </c>
      <c r="AA12">
        <v>40.731904999999998</v>
      </c>
      <c r="AB12">
        <v>46.870234000000004</v>
      </c>
      <c r="AC12">
        <v>33.660922999999997</v>
      </c>
      <c r="AD12">
        <v>42.073323000000002</v>
      </c>
      <c r="AE12">
        <v>57.187109</v>
      </c>
      <c r="AF12">
        <v>26.737886</v>
      </c>
      <c r="AG12">
        <v>46.827663999999999</v>
      </c>
      <c r="AH12">
        <v>173.915716</v>
      </c>
      <c r="AI12">
        <v>36.862048000000001</v>
      </c>
      <c r="AJ12">
        <v>0</v>
      </c>
      <c r="AK12">
        <v>66.517578</v>
      </c>
      <c r="AL12">
        <v>43.795315000000002</v>
      </c>
      <c r="AM12">
        <v>12.259727</v>
      </c>
      <c r="AN12">
        <v>1.1720680000000001</v>
      </c>
      <c r="AO12">
        <v>0</v>
      </c>
      <c r="AP12">
        <v>6.6849749999999997</v>
      </c>
      <c r="AQ12">
        <v>40.042088999999997</v>
      </c>
      <c r="AR12">
        <v>32.007168</v>
      </c>
      <c r="AS12">
        <v>36.617398000000001</v>
      </c>
      <c r="AT12">
        <v>12.5952</v>
      </c>
      <c r="AU12">
        <v>0</v>
      </c>
      <c r="AV12">
        <v>0</v>
      </c>
      <c r="AW12">
        <v>0</v>
      </c>
      <c r="AX12">
        <v>0</v>
      </c>
      <c r="AY12">
        <v>5.3736030000000001</v>
      </c>
      <c r="AZ12">
        <v>9.8911750000000005</v>
      </c>
      <c r="BA12">
        <v>6.5188670000000002</v>
      </c>
      <c r="BB12">
        <v>5.1780569999999999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2980.1260570000004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665.39278300000001</v>
      </c>
      <c r="L13">
        <v>398.24242299999997</v>
      </c>
      <c r="M13">
        <v>93.502099000000001</v>
      </c>
      <c r="N13">
        <v>119.905693</v>
      </c>
      <c r="O13">
        <v>125.859104</v>
      </c>
      <c r="P13">
        <v>138.31406699999999</v>
      </c>
      <c r="Q13">
        <v>21.803144</v>
      </c>
      <c r="R13">
        <v>43.318010000000001</v>
      </c>
      <c r="S13">
        <v>26.668098000000001</v>
      </c>
      <c r="T13">
        <v>2.8813219999999999</v>
      </c>
      <c r="U13">
        <v>399.54599999999999</v>
      </c>
      <c r="V13">
        <v>15.447903999999999</v>
      </c>
      <c r="W13">
        <v>31.089185000000001</v>
      </c>
      <c r="X13">
        <v>95.546277000000003</v>
      </c>
      <c r="Y13">
        <v>0</v>
      </c>
      <c r="Z13">
        <v>18.905103</v>
      </c>
      <c r="AA13">
        <v>40.731904999999998</v>
      </c>
      <c r="AB13">
        <v>46.870234000000004</v>
      </c>
      <c r="AC13">
        <v>33.660922999999997</v>
      </c>
      <c r="AD13">
        <v>42.073323000000002</v>
      </c>
      <c r="AE13">
        <v>57.187109</v>
      </c>
      <c r="AF13">
        <v>26.737886</v>
      </c>
      <c r="AG13">
        <v>46.827663999999999</v>
      </c>
      <c r="AH13">
        <v>173.915716</v>
      </c>
      <c r="AI13">
        <v>36.862048000000001</v>
      </c>
      <c r="AJ13">
        <v>0</v>
      </c>
      <c r="AK13">
        <v>66.517578</v>
      </c>
      <c r="AL13">
        <v>43.795315000000002</v>
      </c>
      <c r="AM13">
        <v>12.259727</v>
      </c>
      <c r="AN13">
        <v>1.1511370000000001</v>
      </c>
      <c r="AO13">
        <v>0</v>
      </c>
      <c r="AP13">
        <v>5.4470169999999998</v>
      </c>
      <c r="AQ13">
        <v>40.042088999999997</v>
      </c>
      <c r="AR13">
        <v>32.007168</v>
      </c>
      <c r="AS13">
        <v>36.617398000000001</v>
      </c>
      <c r="AT13">
        <v>13.492941</v>
      </c>
      <c r="AU13">
        <v>0</v>
      </c>
      <c r="AV13">
        <v>0</v>
      </c>
      <c r="AW13">
        <v>0</v>
      </c>
      <c r="AX13">
        <v>0</v>
      </c>
      <c r="AY13">
        <v>5.3736030000000001</v>
      </c>
      <c r="AZ13">
        <v>9.8911750000000005</v>
      </c>
      <c r="BA13">
        <v>6.5188670000000002</v>
      </c>
      <c r="BB13">
        <v>5.1780569999999999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2979.5800919999992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662.783503</v>
      </c>
      <c r="L14">
        <v>398.24242299999997</v>
      </c>
      <c r="M14">
        <v>91.144082999999995</v>
      </c>
      <c r="N14">
        <v>117.257757</v>
      </c>
      <c r="O14">
        <v>122.93091200000001</v>
      </c>
      <c r="P14">
        <v>133.45307500000001</v>
      </c>
      <c r="Q14">
        <v>21.460652</v>
      </c>
      <c r="R14">
        <v>42.129337999999997</v>
      </c>
      <c r="S14">
        <v>26.078593999999999</v>
      </c>
      <c r="T14">
        <v>1.652544</v>
      </c>
      <c r="U14">
        <v>399.54599999999999</v>
      </c>
      <c r="V14">
        <v>15.447903999999999</v>
      </c>
      <c r="W14">
        <v>31.089185000000001</v>
      </c>
      <c r="X14">
        <v>95.546277000000003</v>
      </c>
      <c r="Y14">
        <v>0</v>
      </c>
      <c r="Z14">
        <v>18.905103</v>
      </c>
      <c r="AA14">
        <v>40.731904999999998</v>
      </c>
      <c r="AB14">
        <v>46.870234000000004</v>
      </c>
      <c r="AC14">
        <v>33.660922999999997</v>
      </c>
      <c r="AD14">
        <v>42.073323000000002</v>
      </c>
      <c r="AE14">
        <v>57.187109</v>
      </c>
      <c r="AF14">
        <v>26.737886</v>
      </c>
      <c r="AG14">
        <v>46.827663999999999</v>
      </c>
      <c r="AH14">
        <v>173.915716</v>
      </c>
      <c r="AI14">
        <v>36.862048000000001</v>
      </c>
      <c r="AJ14">
        <v>0</v>
      </c>
      <c r="AK14">
        <v>66.517578</v>
      </c>
      <c r="AL14">
        <v>43.795315000000002</v>
      </c>
      <c r="AM14">
        <v>12.259727</v>
      </c>
      <c r="AN14">
        <v>1.1511370000000001</v>
      </c>
      <c r="AO14">
        <v>0</v>
      </c>
      <c r="AP14">
        <v>5.4470169999999998</v>
      </c>
      <c r="AQ14">
        <v>40.042088999999997</v>
      </c>
      <c r="AR14">
        <v>32.007168</v>
      </c>
      <c r="AS14">
        <v>36.617398000000001</v>
      </c>
      <c r="AT14">
        <v>13.872126</v>
      </c>
      <c r="AU14">
        <v>0</v>
      </c>
      <c r="AV14">
        <v>0</v>
      </c>
      <c r="AW14">
        <v>0</v>
      </c>
      <c r="AX14">
        <v>0</v>
      </c>
      <c r="AY14">
        <v>5.3736030000000001</v>
      </c>
      <c r="AZ14">
        <v>9.8911750000000005</v>
      </c>
      <c r="BA14">
        <v>6.5188670000000002</v>
      </c>
      <c r="BB14">
        <v>5.1780569999999999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2961.2054150000004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662.783503</v>
      </c>
      <c r="L15">
        <v>349.92242299999998</v>
      </c>
      <c r="M15">
        <v>88.794088000000002</v>
      </c>
      <c r="N15">
        <v>114.61591</v>
      </c>
      <c r="O15">
        <v>120.01025799999999</v>
      </c>
      <c r="P15">
        <v>128.51554400000001</v>
      </c>
      <c r="Q15">
        <v>21.460652</v>
      </c>
      <c r="R15">
        <v>42.129337999999997</v>
      </c>
      <c r="S15">
        <v>26.078593999999999</v>
      </c>
      <c r="T15">
        <v>1.652544</v>
      </c>
      <c r="U15">
        <v>399.54599999999999</v>
      </c>
      <c r="V15">
        <v>15.447903999999999</v>
      </c>
      <c r="W15">
        <v>31.089185000000001</v>
      </c>
      <c r="X15">
        <v>95.546277000000003</v>
      </c>
      <c r="Y15">
        <v>0</v>
      </c>
      <c r="Z15">
        <v>18.905103</v>
      </c>
      <c r="AA15">
        <v>40.731904999999998</v>
      </c>
      <c r="AB15">
        <v>46.870234000000004</v>
      </c>
      <c r="AC15">
        <v>33.660922999999997</v>
      </c>
      <c r="AD15">
        <v>42.073323000000002</v>
      </c>
      <c r="AE15">
        <v>57.187109</v>
      </c>
      <c r="AF15">
        <v>18.939336000000001</v>
      </c>
      <c r="AG15">
        <v>46.827663999999999</v>
      </c>
      <c r="AH15">
        <v>173.915716</v>
      </c>
      <c r="AI15">
        <v>36.862048000000001</v>
      </c>
      <c r="AJ15">
        <v>0</v>
      </c>
      <c r="AK15">
        <v>66.517578</v>
      </c>
      <c r="AL15">
        <v>42.672358000000003</v>
      </c>
      <c r="AM15">
        <v>12.259727</v>
      </c>
      <c r="AN15">
        <v>1.1511370000000001</v>
      </c>
      <c r="AO15">
        <v>0</v>
      </c>
      <c r="AP15">
        <v>5.4470169999999998</v>
      </c>
      <c r="AQ15">
        <v>30.031566999999999</v>
      </c>
      <c r="AR15">
        <v>32.007168</v>
      </c>
      <c r="AS15">
        <v>36.617398000000001</v>
      </c>
      <c r="AT15">
        <v>16.002134000000002</v>
      </c>
      <c r="AU15">
        <v>0</v>
      </c>
      <c r="AV15">
        <v>0</v>
      </c>
      <c r="AW15">
        <v>0</v>
      </c>
      <c r="AX15">
        <v>0</v>
      </c>
      <c r="AY15">
        <v>5.3736030000000001</v>
      </c>
      <c r="AZ15">
        <v>9.8911750000000005</v>
      </c>
      <c r="BA15">
        <v>6.5188670000000002</v>
      </c>
      <c r="BB15">
        <v>5.1780569999999999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2883.2333669999998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662.783503</v>
      </c>
      <c r="L16">
        <v>349.92242299999998</v>
      </c>
      <c r="M16">
        <v>88.794088000000002</v>
      </c>
      <c r="N16">
        <v>114.61591</v>
      </c>
      <c r="O16">
        <v>120.01025799999999</v>
      </c>
      <c r="P16">
        <v>128.51554400000001</v>
      </c>
      <c r="Q16">
        <v>21.460652</v>
      </c>
      <c r="R16">
        <v>42.129337999999997</v>
      </c>
      <c r="S16">
        <v>26.078593999999999</v>
      </c>
      <c r="T16">
        <v>1.652544</v>
      </c>
      <c r="U16">
        <v>399.54599999999999</v>
      </c>
      <c r="V16">
        <v>15.447903999999999</v>
      </c>
      <c r="W16">
        <v>31.089185000000001</v>
      </c>
      <c r="X16">
        <v>95.546277000000003</v>
      </c>
      <c r="Y16">
        <v>0</v>
      </c>
      <c r="Z16">
        <v>18.905103</v>
      </c>
      <c r="AA16">
        <v>40.731904999999998</v>
      </c>
      <c r="AB16">
        <v>46.870234000000004</v>
      </c>
      <c r="AC16">
        <v>33.660922999999997</v>
      </c>
      <c r="AD16">
        <v>42.073323000000002</v>
      </c>
      <c r="AE16">
        <v>57.187109</v>
      </c>
      <c r="AF16">
        <v>18.939336000000001</v>
      </c>
      <c r="AG16">
        <v>46.827663999999999</v>
      </c>
      <c r="AH16">
        <v>173.915716</v>
      </c>
      <c r="AI16">
        <v>36.862048000000001</v>
      </c>
      <c r="AJ16">
        <v>0</v>
      </c>
      <c r="AK16">
        <v>66.517578</v>
      </c>
      <c r="AL16">
        <v>42.672358000000003</v>
      </c>
      <c r="AM16">
        <v>6.1298640000000004</v>
      </c>
      <c r="AN16">
        <v>1.1511370000000001</v>
      </c>
      <c r="AO16">
        <v>0</v>
      </c>
      <c r="AP16">
        <v>5.4470169999999998</v>
      </c>
      <c r="AQ16">
        <v>30.031566999999999</v>
      </c>
      <c r="AR16">
        <v>32.007168</v>
      </c>
      <c r="AS16">
        <v>36.617398000000001</v>
      </c>
      <c r="AT16">
        <v>16.465108000000001</v>
      </c>
      <c r="AU16">
        <v>0</v>
      </c>
      <c r="AV16">
        <v>0</v>
      </c>
      <c r="AW16">
        <v>0</v>
      </c>
      <c r="AX16">
        <v>0</v>
      </c>
      <c r="AY16">
        <v>5.3736030000000001</v>
      </c>
      <c r="AZ16">
        <v>9.8911750000000005</v>
      </c>
      <c r="BA16">
        <v>6.5188670000000002</v>
      </c>
      <c r="BB16">
        <v>5.1780569999999999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2877.5664779999997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662.783503</v>
      </c>
      <c r="L17">
        <v>349.92242299999998</v>
      </c>
      <c r="M17">
        <v>88.794088000000002</v>
      </c>
      <c r="N17">
        <v>114.61591</v>
      </c>
      <c r="O17">
        <v>120.01025799999999</v>
      </c>
      <c r="P17">
        <v>128.51554400000001</v>
      </c>
      <c r="Q17">
        <v>21.460652</v>
      </c>
      <c r="R17">
        <v>42.129337999999997</v>
      </c>
      <c r="S17">
        <v>26.078593999999999</v>
      </c>
      <c r="T17">
        <v>1.652544</v>
      </c>
      <c r="U17">
        <v>399.54599999999999</v>
      </c>
      <c r="V17">
        <v>15.447903999999999</v>
      </c>
      <c r="W17">
        <v>31.089185000000001</v>
      </c>
      <c r="X17">
        <v>95.546277000000003</v>
      </c>
      <c r="Y17">
        <v>0</v>
      </c>
      <c r="Z17">
        <v>18.905103</v>
      </c>
      <c r="AA17">
        <v>40.731904999999998</v>
      </c>
      <c r="AB17">
        <v>46.870234000000004</v>
      </c>
      <c r="AC17">
        <v>33.660922999999997</v>
      </c>
      <c r="AD17">
        <v>42.073323000000002</v>
      </c>
      <c r="AE17">
        <v>57.187109</v>
      </c>
      <c r="AF17">
        <v>18.939336000000001</v>
      </c>
      <c r="AG17">
        <v>46.827663999999999</v>
      </c>
      <c r="AH17">
        <v>173.915716</v>
      </c>
      <c r="AI17">
        <v>36.862048000000001</v>
      </c>
      <c r="AJ17">
        <v>0</v>
      </c>
      <c r="AK17">
        <v>66.517578</v>
      </c>
      <c r="AL17">
        <v>42.672358000000003</v>
      </c>
      <c r="AM17">
        <v>5.9766170000000001</v>
      </c>
      <c r="AN17">
        <v>1.1511370000000001</v>
      </c>
      <c r="AO17">
        <v>0</v>
      </c>
      <c r="AP17">
        <v>6.6849749999999997</v>
      </c>
      <c r="AQ17">
        <v>30.031566999999999</v>
      </c>
      <c r="AR17">
        <v>32.007168</v>
      </c>
      <c r="AS17">
        <v>36.617398000000001</v>
      </c>
      <c r="AT17">
        <v>18.483865000000002</v>
      </c>
      <c r="AU17">
        <v>0</v>
      </c>
      <c r="AV17">
        <v>0</v>
      </c>
      <c r="AW17">
        <v>0</v>
      </c>
      <c r="AX17">
        <v>0</v>
      </c>
      <c r="AY17">
        <v>5.3736030000000001</v>
      </c>
      <c r="AZ17">
        <v>9.8911750000000005</v>
      </c>
      <c r="BA17">
        <v>6.5188670000000002</v>
      </c>
      <c r="BB17">
        <v>5.1780569999999999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2880.669946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662.783503</v>
      </c>
      <c r="L18">
        <v>349.92242299999998</v>
      </c>
      <c r="M18">
        <v>88.794088000000002</v>
      </c>
      <c r="N18">
        <v>114.61591</v>
      </c>
      <c r="O18">
        <v>120.01025799999999</v>
      </c>
      <c r="P18">
        <v>128.51554400000001</v>
      </c>
      <c r="Q18">
        <v>21.460652</v>
      </c>
      <c r="R18">
        <v>42.129337999999997</v>
      </c>
      <c r="S18">
        <v>26.078593999999999</v>
      </c>
      <c r="T18">
        <v>1.652544</v>
      </c>
      <c r="U18">
        <v>399.54599999999999</v>
      </c>
      <c r="V18">
        <v>15.447903999999999</v>
      </c>
      <c r="W18">
        <v>31.089185000000001</v>
      </c>
      <c r="X18">
        <v>95.546277000000003</v>
      </c>
      <c r="Y18">
        <v>0</v>
      </c>
      <c r="Z18">
        <v>18.905103</v>
      </c>
      <c r="AA18">
        <v>40.731904999999998</v>
      </c>
      <c r="AB18">
        <v>46.870234000000004</v>
      </c>
      <c r="AC18">
        <v>33.660922999999997</v>
      </c>
      <c r="AD18">
        <v>42.073323000000002</v>
      </c>
      <c r="AE18">
        <v>57.187109</v>
      </c>
      <c r="AF18">
        <v>18.939336000000001</v>
      </c>
      <c r="AG18">
        <v>46.827663999999999</v>
      </c>
      <c r="AH18">
        <v>173.915716</v>
      </c>
      <c r="AI18">
        <v>36.862048000000001</v>
      </c>
      <c r="AJ18">
        <v>0</v>
      </c>
      <c r="AK18">
        <v>66.517578</v>
      </c>
      <c r="AL18">
        <v>42.672358000000003</v>
      </c>
      <c r="AM18">
        <v>5.9766170000000001</v>
      </c>
      <c r="AN18">
        <v>1.1511370000000001</v>
      </c>
      <c r="AO18">
        <v>0</v>
      </c>
      <c r="AP18">
        <v>6.6849749999999997</v>
      </c>
      <c r="AQ18">
        <v>20.021045000000001</v>
      </c>
      <c r="AR18">
        <v>32.007168</v>
      </c>
      <c r="AS18">
        <v>36.617398000000001</v>
      </c>
      <c r="AT18">
        <v>19.327956</v>
      </c>
      <c r="AU18">
        <v>0</v>
      </c>
      <c r="AV18">
        <v>0</v>
      </c>
      <c r="AW18">
        <v>0</v>
      </c>
      <c r="AX18">
        <v>0</v>
      </c>
      <c r="AY18">
        <v>5.3736030000000001</v>
      </c>
      <c r="AZ18">
        <v>9.8911750000000005</v>
      </c>
      <c r="BA18">
        <v>6.5188670000000002</v>
      </c>
      <c r="BB18">
        <v>5.1780569999999999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2871.5035150000003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662.783503</v>
      </c>
      <c r="L19">
        <v>349.92242299999998</v>
      </c>
      <c r="M19">
        <v>88.794088000000002</v>
      </c>
      <c r="N19">
        <v>114.61591</v>
      </c>
      <c r="O19">
        <v>120.01025799999999</v>
      </c>
      <c r="P19">
        <v>128.51554400000001</v>
      </c>
      <c r="Q19">
        <v>21.460652</v>
      </c>
      <c r="R19">
        <v>42.129337999999997</v>
      </c>
      <c r="S19">
        <v>26.078593999999999</v>
      </c>
      <c r="T19">
        <v>1.652544</v>
      </c>
      <c r="U19">
        <v>399.54599999999999</v>
      </c>
      <c r="V19">
        <v>16.119551999999999</v>
      </c>
      <c r="W19">
        <v>31.089185000000001</v>
      </c>
      <c r="X19">
        <v>95.546277000000003</v>
      </c>
      <c r="Y19">
        <v>0</v>
      </c>
      <c r="Z19">
        <v>18.905103</v>
      </c>
      <c r="AA19">
        <v>40.731904999999998</v>
      </c>
      <c r="AB19">
        <v>46.870234000000004</v>
      </c>
      <c r="AC19">
        <v>33.660922999999997</v>
      </c>
      <c r="AD19">
        <v>42.073323000000002</v>
      </c>
      <c r="AE19">
        <v>57.187109</v>
      </c>
      <c r="AF19">
        <v>18.939336000000001</v>
      </c>
      <c r="AG19">
        <v>46.827663999999999</v>
      </c>
      <c r="AH19">
        <v>173.915716</v>
      </c>
      <c r="AI19">
        <v>22.117228999999998</v>
      </c>
      <c r="AJ19">
        <v>0</v>
      </c>
      <c r="AK19">
        <v>66.517578</v>
      </c>
      <c r="AL19">
        <v>42.672358000000003</v>
      </c>
      <c r="AM19">
        <v>5.9766170000000001</v>
      </c>
      <c r="AN19">
        <v>1.1511370000000001</v>
      </c>
      <c r="AO19">
        <v>0</v>
      </c>
      <c r="AP19">
        <v>6.6849749999999997</v>
      </c>
      <c r="AQ19">
        <v>0</v>
      </c>
      <c r="AR19">
        <v>32.007168</v>
      </c>
      <c r="AS19">
        <v>36.617398000000001</v>
      </c>
      <c r="AT19">
        <v>19.327956</v>
      </c>
      <c r="AU19">
        <v>0</v>
      </c>
      <c r="AV19">
        <v>0</v>
      </c>
      <c r="AW19">
        <v>0</v>
      </c>
      <c r="AX19">
        <v>0</v>
      </c>
      <c r="AY19">
        <v>5.3736030000000001</v>
      </c>
      <c r="AZ19">
        <v>9.8911750000000005</v>
      </c>
      <c r="BA19">
        <v>6.5188670000000002</v>
      </c>
      <c r="BB19">
        <v>5.1780569999999999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2837.4092989999999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662.783503</v>
      </c>
      <c r="L20">
        <v>380.22988700000002</v>
      </c>
      <c r="M20">
        <v>88.794088000000002</v>
      </c>
      <c r="N20">
        <v>114.61591</v>
      </c>
      <c r="O20">
        <v>120.01025799999999</v>
      </c>
      <c r="P20">
        <v>128.51554400000001</v>
      </c>
      <c r="Q20">
        <v>21.460652</v>
      </c>
      <c r="R20">
        <v>40.909934999999997</v>
      </c>
      <c r="S20">
        <v>26.078593999999999</v>
      </c>
      <c r="T20">
        <v>1.652544</v>
      </c>
      <c r="U20">
        <v>399.54599999999999</v>
      </c>
      <c r="V20">
        <v>16.119551999999999</v>
      </c>
      <c r="W20">
        <v>31.089185000000001</v>
      </c>
      <c r="X20">
        <v>95.546277000000003</v>
      </c>
      <c r="Y20">
        <v>0</v>
      </c>
      <c r="Z20">
        <v>18.905103</v>
      </c>
      <c r="AA20">
        <v>40.731904999999998</v>
      </c>
      <c r="AB20">
        <v>46.870234000000004</v>
      </c>
      <c r="AC20">
        <v>33.660922999999997</v>
      </c>
      <c r="AD20">
        <v>42.073323000000002</v>
      </c>
      <c r="AE20">
        <v>57.187109</v>
      </c>
      <c r="AF20">
        <v>18.939336000000001</v>
      </c>
      <c r="AG20">
        <v>46.827663999999999</v>
      </c>
      <c r="AH20">
        <v>173.915716</v>
      </c>
      <c r="AI20">
        <v>22.117228999999998</v>
      </c>
      <c r="AJ20">
        <v>0</v>
      </c>
      <c r="AK20">
        <v>66.517578</v>
      </c>
      <c r="AL20">
        <v>42.672358000000003</v>
      </c>
      <c r="AM20">
        <v>5.9766170000000001</v>
      </c>
      <c r="AN20">
        <v>1.1511370000000001</v>
      </c>
      <c r="AO20">
        <v>0</v>
      </c>
      <c r="AP20">
        <v>6.6849749999999997</v>
      </c>
      <c r="AQ20">
        <v>0</v>
      </c>
      <c r="AR20">
        <v>32.007168</v>
      </c>
      <c r="AS20">
        <v>36.617398000000001</v>
      </c>
      <c r="AT20">
        <v>19.327956</v>
      </c>
      <c r="AU20">
        <v>0</v>
      </c>
      <c r="AV20">
        <v>0</v>
      </c>
      <c r="AW20">
        <v>0</v>
      </c>
      <c r="AX20">
        <v>0</v>
      </c>
      <c r="AY20">
        <v>5.3736030000000001</v>
      </c>
      <c r="AZ20">
        <v>9.8911750000000005</v>
      </c>
      <c r="BA20">
        <v>6.5188670000000002</v>
      </c>
      <c r="BB20">
        <v>5.1780569999999999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2866.4973600000003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662.783503</v>
      </c>
      <c r="L21">
        <v>356.06988699999999</v>
      </c>
      <c r="M21">
        <v>88.794088000000002</v>
      </c>
      <c r="N21">
        <v>114.61591</v>
      </c>
      <c r="O21">
        <v>120.01025799999999</v>
      </c>
      <c r="P21">
        <v>128.51554400000001</v>
      </c>
      <c r="Q21">
        <v>21.460652</v>
      </c>
      <c r="R21">
        <v>42.129337999999997</v>
      </c>
      <c r="S21">
        <v>26.078593999999999</v>
      </c>
      <c r="T21">
        <v>1.652544</v>
      </c>
      <c r="U21">
        <v>399.54599999999999</v>
      </c>
      <c r="V21">
        <v>16.119551999999999</v>
      </c>
      <c r="W21">
        <v>31.089185000000001</v>
      </c>
      <c r="X21">
        <v>95.546277000000003</v>
      </c>
      <c r="Y21">
        <v>0</v>
      </c>
      <c r="Z21">
        <v>18.905103</v>
      </c>
      <c r="AA21">
        <v>40.731904999999998</v>
      </c>
      <c r="AB21">
        <v>46.870234000000004</v>
      </c>
      <c r="AC21">
        <v>33.660922999999997</v>
      </c>
      <c r="AD21">
        <v>42.073323000000002</v>
      </c>
      <c r="AE21">
        <v>57.187109</v>
      </c>
      <c r="AF21">
        <v>18.939336000000001</v>
      </c>
      <c r="AG21">
        <v>46.827663999999999</v>
      </c>
      <c r="AH21">
        <v>173.915716</v>
      </c>
      <c r="AI21">
        <v>22.117228999999998</v>
      </c>
      <c r="AJ21">
        <v>0</v>
      </c>
      <c r="AK21">
        <v>66.517578</v>
      </c>
      <c r="AL21">
        <v>42.672358000000003</v>
      </c>
      <c r="AM21">
        <v>5.9766170000000001</v>
      </c>
      <c r="AN21">
        <v>1.1511370000000001</v>
      </c>
      <c r="AO21">
        <v>0</v>
      </c>
      <c r="AP21">
        <v>6.6849749999999997</v>
      </c>
      <c r="AQ21">
        <v>0</v>
      </c>
      <c r="AR21">
        <v>32.007168</v>
      </c>
      <c r="AS21">
        <v>36.617398000000001</v>
      </c>
      <c r="AT21">
        <v>19.327956</v>
      </c>
      <c r="AU21">
        <v>0</v>
      </c>
      <c r="AV21">
        <v>0</v>
      </c>
      <c r="AW21">
        <v>0</v>
      </c>
      <c r="AX21">
        <v>0</v>
      </c>
      <c r="AY21">
        <v>5.3736030000000001</v>
      </c>
      <c r="AZ21">
        <v>9.8911750000000005</v>
      </c>
      <c r="BA21">
        <v>6.5188670000000002</v>
      </c>
      <c r="BB21">
        <v>5.1780569999999999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2843.5567630000005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662.783503</v>
      </c>
      <c r="L22">
        <v>318.38028700000001</v>
      </c>
      <c r="M22">
        <v>88.794088000000002</v>
      </c>
      <c r="N22">
        <v>114.61591</v>
      </c>
      <c r="O22">
        <v>120.01025799999999</v>
      </c>
      <c r="P22">
        <v>128.51554400000001</v>
      </c>
      <c r="Q22">
        <v>21.460652</v>
      </c>
      <c r="R22">
        <v>42.129337999999997</v>
      </c>
      <c r="S22">
        <v>26.078593999999999</v>
      </c>
      <c r="T22">
        <v>1.652544</v>
      </c>
      <c r="U22">
        <v>399.54599999999999</v>
      </c>
      <c r="V22">
        <v>16.119551999999999</v>
      </c>
      <c r="W22">
        <v>31.089185000000001</v>
      </c>
      <c r="X22">
        <v>95.546277000000003</v>
      </c>
      <c r="Y22">
        <v>0</v>
      </c>
      <c r="Z22">
        <v>18.905103</v>
      </c>
      <c r="AA22">
        <v>40.731904999999998</v>
      </c>
      <c r="AB22">
        <v>46.870234000000004</v>
      </c>
      <c r="AC22">
        <v>33.660922999999997</v>
      </c>
      <c r="AD22">
        <v>42.073323000000002</v>
      </c>
      <c r="AE22">
        <v>57.187109</v>
      </c>
      <c r="AF22">
        <v>18.939336000000001</v>
      </c>
      <c r="AG22">
        <v>46.827663999999999</v>
      </c>
      <c r="AH22">
        <v>173.915716</v>
      </c>
      <c r="AI22">
        <v>22.117228999999998</v>
      </c>
      <c r="AJ22">
        <v>0</v>
      </c>
      <c r="AK22">
        <v>66.517578</v>
      </c>
      <c r="AL22">
        <v>42.672358000000003</v>
      </c>
      <c r="AM22">
        <v>5.9766170000000001</v>
      </c>
      <c r="AN22">
        <v>1.1511370000000001</v>
      </c>
      <c r="AO22">
        <v>0</v>
      </c>
      <c r="AP22">
        <v>6.6849749999999997</v>
      </c>
      <c r="AQ22">
        <v>0</v>
      </c>
      <c r="AR22">
        <v>32.007168</v>
      </c>
      <c r="AS22">
        <v>36.617398000000001</v>
      </c>
      <c r="AT22">
        <v>19.327956</v>
      </c>
      <c r="AU22">
        <v>0</v>
      </c>
      <c r="AV22">
        <v>0</v>
      </c>
      <c r="AW22">
        <v>0</v>
      </c>
      <c r="AX22">
        <v>0</v>
      </c>
      <c r="AY22">
        <v>5.3736030000000001</v>
      </c>
      <c r="AZ22">
        <v>9.8911750000000005</v>
      </c>
      <c r="BA22">
        <v>6.5188670000000002</v>
      </c>
      <c r="BB22">
        <v>5.1780569999999999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2805.8671629999999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658.70857999999998</v>
      </c>
      <c r="L23">
        <v>318.38028700000001</v>
      </c>
      <c r="M23">
        <v>88.794088000000002</v>
      </c>
      <c r="N23">
        <v>114.61591</v>
      </c>
      <c r="O23">
        <v>120.01025799999999</v>
      </c>
      <c r="P23">
        <v>128.51554400000001</v>
      </c>
      <c r="Q23">
        <v>21.460652</v>
      </c>
      <c r="R23">
        <v>40.909934999999997</v>
      </c>
      <c r="S23">
        <v>25.514700000000001</v>
      </c>
      <c r="T23">
        <v>1.637648</v>
      </c>
      <c r="U23">
        <v>399.54599999999999</v>
      </c>
      <c r="V23">
        <v>16.119551999999999</v>
      </c>
      <c r="W23">
        <v>31.089185000000001</v>
      </c>
      <c r="X23">
        <v>95.546277000000003</v>
      </c>
      <c r="Y23">
        <v>0</v>
      </c>
      <c r="Z23">
        <v>18.905103</v>
      </c>
      <c r="AA23">
        <v>40.731904999999998</v>
      </c>
      <c r="AB23">
        <v>46.870234000000004</v>
      </c>
      <c r="AC23">
        <v>33.660922999999997</v>
      </c>
      <c r="AD23">
        <v>42.073323000000002</v>
      </c>
      <c r="AE23">
        <v>57.187109</v>
      </c>
      <c r="AF23">
        <v>18.939336000000001</v>
      </c>
      <c r="AG23">
        <v>46.827663999999999</v>
      </c>
      <c r="AH23">
        <v>173.915716</v>
      </c>
      <c r="AI23">
        <v>22.117228999999998</v>
      </c>
      <c r="AJ23">
        <v>0</v>
      </c>
      <c r="AK23">
        <v>66.517578</v>
      </c>
      <c r="AL23">
        <v>42.672358000000003</v>
      </c>
      <c r="AM23">
        <v>5.9766170000000001</v>
      </c>
      <c r="AN23">
        <v>1.1511370000000001</v>
      </c>
      <c r="AO23">
        <v>0</v>
      </c>
      <c r="AP23">
        <v>5.4470169999999998</v>
      </c>
      <c r="AQ23">
        <v>0</v>
      </c>
      <c r="AR23">
        <v>32.007168</v>
      </c>
      <c r="AS23">
        <v>36.617398000000001</v>
      </c>
      <c r="AT23">
        <v>19.327956</v>
      </c>
      <c r="AU23">
        <v>0</v>
      </c>
      <c r="AV23">
        <v>0</v>
      </c>
      <c r="AW23">
        <v>0</v>
      </c>
      <c r="AX23">
        <v>0</v>
      </c>
      <c r="AY23">
        <v>5.3736030000000001</v>
      </c>
      <c r="AZ23">
        <v>9.8911750000000005</v>
      </c>
      <c r="BA23">
        <v>6.5188670000000002</v>
      </c>
      <c r="BB23">
        <v>5.1780569999999999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2798.7560889999995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658.70857999999998</v>
      </c>
      <c r="L24">
        <v>318.38028700000001</v>
      </c>
      <c r="M24">
        <v>88.794088000000002</v>
      </c>
      <c r="N24">
        <v>114.61591</v>
      </c>
      <c r="O24">
        <v>120.01025799999999</v>
      </c>
      <c r="P24">
        <v>128.51554400000001</v>
      </c>
      <c r="Q24">
        <v>21.460652</v>
      </c>
      <c r="R24">
        <v>40.909934999999997</v>
      </c>
      <c r="S24">
        <v>25.514700000000001</v>
      </c>
      <c r="T24">
        <v>1.637648</v>
      </c>
      <c r="U24">
        <v>399.54599999999999</v>
      </c>
      <c r="V24">
        <v>16.119551999999999</v>
      </c>
      <c r="W24">
        <v>31.089185000000001</v>
      </c>
      <c r="X24">
        <v>95.546277000000003</v>
      </c>
      <c r="Y24">
        <v>0</v>
      </c>
      <c r="Z24">
        <v>18.905103</v>
      </c>
      <c r="AA24">
        <v>40.731904999999998</v>
      </c>
      <c r="AB24">
        <v>46.870234000000004</v>
      </c>
      <c r="AC24">
        <v>33.660922999999997</v>
      </c>
      <c r="AD24">
        <v>42.073323000000002</v>
      </c>
      <c r="AE24">
        <v>57.187109</v>
      </c>
      <c r="AF24">
        <v>18.939336000000001</v>
      </c>
      <c r="AG24">
        <v>46.827663999999999</v>
      </c>
      <c r="AH24">
        <v>173.915716</v>
      </c>
      <c r="AI24">
        <v>22.117228999999998</v>
      </c>
      <c r="AJ24">
        <v>0</v>
      </c>
      <c r="AK24">
        <v>66.517578</v>
      </c>
      <c r="AL24">
        <v>42.672358000000003</v>
      </c>
      <c r="AM24">
        <v>5.9766170000000001</v>
      </c>
      <c r="AN24">
        <v>1.1511370000000001</v>
      </c>
      <c r="AO24">
        <v>0</v>
      </c>
      <c r="AP24">
        <v>5.4470169999999998</v>
      </c>
      <c r="AQ24">
        <v>0</v>
      </c>
      <c r="AR24">
        <v>32.007168</v>
      </c>
      <c r="AS24">
        <v>36.617398000000001</v>
      </c>
      <c r="AT24">
        <v>19.327956</v>
      </c>
      <c r="AU24">
        <v>0</v>
      </c>
      <c r="AV24">
        <v>0</v>
      </c>
      <c r="AW24">
        <v>0</v>
      </c>
      <c r="AX24">
        <v>0</v>
      </c>
      <c r="AY24">
        <v>5.3736030000000001</v>
      </c>
      <c r="AZ24">
        <v>9.8911750000000005</v>
      </c>
      <c r="BA24">
        <v>6.5188670000000002</v>
      </c>
      <c r="BB24">
        <v>5.1780569999999999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2798.7560889999995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658.70857999999998</v>
      </c>
      <c r="L25">
        <v>318.38028700000001</v>
      </c>
      <c r="M25">
        <v>88.794088000000002</v>
      </c>
      <c r="N25">
        <v>114.61591</v>
      </c>
      <c r="O25">
        <v>120.01025799999999</v>
      </c>
      <c r="P25">
        <v>128.51554400000001</v>
      </c>
      <c r="Q25">
        <v>21.460652</v>
      </c>
      <c r="R25">
        <v>40.909934999999997</v>
      </c>
      <c r="S25">
        <v>26.078593999999999</v>
      </c>
      <c r="T25">
        <v>1.637648</v>
      </c>
      <c r="U25">
        <v>399.54599999999999</v>
      </c>
      <c r="V25">
        <v>16.119551999999999</v>
      </c>
      <c r="W25">
        <v>31.089185000000001</v>
      </c>
      <c r="X25">
        <v>95.546277000000003</v>
      </c>
      <c r="Y25">
        <v>0</v>
      </c>
      <c r="Z25">
        <v>18.905103</v>
      </c>
      <c r="AA25">
        <v>40.731904999999998</v>
      </c>
      <c r="AB25">
        <v>46.870234000000004</v>
      </c>
      <c r="AC25">
        <v>33.660922999999997</v>
      </c>
      <c r="AD25">
        <v>42.073323000000002</v>
      </c>
      <c r="AE25">
        <v>57.187109</v>
      </c>
      <c r="AF25">
        <v>18.939336000000001</v>
      </c>
      <c r="AG25">
        <v>46.827663999999999</v>
      </c>
      <c r="AH25">
        <v>173.915716</v>
      </c>
      <c r="AI25">
        <v>7.3724100000000004</v>
      </c>
      <c r="AJ25">
        <v>0</v>
      </c>
      <c r="AK25">
        <v>66.517578</v>
      </c>
      <c r="AL25">
        <v>42.672358000000003</v>
      </c>
      <c r="AM25">
        <v>5.9766170000000001</v>
      </c>
      <c r="AN25">
        <v>1.1511370000000001</v>
      </c>
      <c r="AO25">
        <v>0</v>
      </c>
      <c r="AP25">
        <v>5.4470169999999998</v>
      </c>
      <c r="AQ25">
        <v>0</v>
      </c>
      <c r="AR25">
        <v>32.007168</v>
      </c>
      <c r="AS25">
        <v>36.617398000000001</v>
      </c>
      <c r="AT25">
        <v>19.327956</v>
      </c>
      <c r="AU25">
        <v>0</v>
      </c>
      <c r="AV25">
        <v>0</v>
      </c>
      <c r="AW25">
        <v>0</v>
      </c>
      <c r="AX25">
        <v>0</v>
      </c>
      <c r="AY25">
        <v>5.3736030000000001</v>
      </c>
      <c r="AZ25">
        <v>9.8911750000000005</v>
      </c>
      <c r="BA25">
        <v>6.5188670000000002</v>
      </c>
      <c r="BB25">
        <v>5.1780569999999999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2784.5751639999999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658.70857999999998</v>
      </c>
      <c r="L26">
        <v>308.36722300000002</v>
      </c>
      <c r="M26">
        <v>88.794088000000002</v>
      </c>
      <c r="N26">
        <v>114.61591</v>
      </c>
      <c r="O26">
        <v>120.01025799999999</v>
      </c>
      <c r="P26">
        <v>128.51554400000001</v>
      </c>
      <c r="Q26">
        <v>21.460652</v>
      </c>
      <c r="R26">
        <v>42.129337999999997</v>
      </c>
      <c r="S26">
        <v>26.078593999999999</v>
      </c>
      <c r="T26">
        <v>1.652544</v>
      </c>
      <c r="U26">
        <v>399.54599999999999</v>
      </c>
      <c r="V26">
        <v>16.119551999999999</v>
      </c>
      <c r="W26">
        <v>31.089185000000001</v>
      </c>
      <c r="X26">
        <v>95.546277000000003</v>
      </c>
      <c r="Y26">
        <v>0</v>
      </c>
      <c r="Z26">
        <v>18.905103</v>
      </c>
      <c r="AA26">
        <v>40.731904999999998</v>
      </c>
      <c r="AB26">
        <v>46.870234000000004</v>
      </c>
      <c r="AC26">
        <v>33.660922999999997</v>
      </c>
      <c r="AD26">
        <v>42.073323000000002</v>
      </c>
      <c r="AE26">
        <v>57.187109</v>
      </c>
      <c r="AF26">
        <v>18.939336000000001</v>
      </c>
      <c r="AG26">
        <v>46.827663999999999</v>
      </c>
      <c r="AH26">
        <v>173.915716</v>
      </c>
      <c r="AI26">
        <v>7.3724100000000004</v>
      </c>
      <c r="AJ26">
        <v>0</v>
      </c>
      <c r="AK26">
        <v>66.517578</v>
      </c>
      <c r="AL26">
        <v>42.672358000000003</v>
      </c>
      <c r="AM26">
        <v>5.9766170000000001</v>
      </c>
      <c r="AN26">
        <v>1.1511370000000001</v>
      </c>
      <c r="AO26">
        <v>0</v>
      </c>
      <c r="AP26">
        <v>5.4470169999999998</v>
      </c>
      <c r="AQ26">
        <v>0</v>
      </c>
      <c r="AR26">
        <v>32.007168</v>
      </c>
      <c r="AS26">
        <v>36.617398000000001</v>
      </c>
      <c r="AT26">
        <v>19.327956</v>
      </c>
      <c r="AU26">
        <v>0</v>
      </c>
      <c r="AV26">
        <v>0</v>
      </c>
      <c r="AW26">
        <v>0</v>
      </c>
      <c r="AX26">
        <v>0</v>
      </c>
      <c r="AY26">
        <v>5.3736030000000001</v>
      </c>
      <c r="AZ26">
        <v>9.8911750000000005</v>
      </c>
      <c r="BA26">
        <v>6.5188670000000002</v>
      </c>
      <c r="BB26">
        <v>5.1780569999999999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2775.7963989999998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585.07779100000005</v>
      </c>
      <c r="L27">
        <v>288.07282300000003</v>
      </c>
      <c r="M27">
        <v>88.794088000000002</v>
      </c>
      <c r="N27">
        <v>114.61591</v>
      </c>
      <c r="O27">
        <v>120.01025799999999</v>
      </c>
      <c r="P27">
        <v>128.51554400000001</v>
      </c>
      <c r="Q27">
        <v>18.545795999999999</v>
      </c>
      <c r="R27">
        <v>36.518515999999998</v>
      </c>
      <c r="S27">
        <v>22.603612999999999</v>
      </c>
      <c r="T27">
        <v>1.652544</v>
      </c>
      <c r="U27">
        <v>399.54599999999999</v>
      </c>
      <c r="V27">
        <v>16.119551999999999</v>
      </c>
      <c r="W27">
        <v>31.089185000000001</v>
      </c>
      <c r="X27">
        <v>95.546277000000003</v>
      </c>
      <c r="Y27">
        <v>0</v>
      </c>
      <c r="Z27">
        <v>18.905103</v>
      </c>
      <c r="AA27">
        <v>40.731904999999998</v>
      </c>
      <c r="AB27">
        <v>46.870234000000004</v>
      </c>
      <c r="AC27">
        <v>33.660922999999997</v>
      </c>
      <c r="AD27">
        <v>42.073323000000002</v>
      </c>
      <c r="AE27">
        <v>57.187109</v>
      </c>
      <c r="AF27">
        <v>9.4696689999999997</v>
      </c>
      <c r="AG27">
        <v>46.827663999999999</v>
      </c>
      <c r="AH27">
        <v>173.915716</v>
      </c>
      <c r="AI27">
        <v>7.3724100000000004</v>
      </c>
      <c r="AJ27">
        <v>0</v>
      </c>
      <c r="AK27">
        <v>66.517578</v>
      </c>
      <c r="AL27">
        <v>42.672358000000003</v>
      </c>
      <c r="AM27">
        <v>5.9766170000000001</v>
      </c>
      <c r="AN27">
        <v>1.1511370000000001</v>
      </c>
      <c r="AO27">
        <v>0</v>
      </c>
      <c r="AP27">
        <v>5.4470169999999998</v>
      </c>
      <c r="AQ27">
        <v>0</v>
      </c>
      <c r="AR27">
        <v>32.007168</v>
      </c>
      <c r="AS27">
        <v>36.617398000000001</v>
      </c>
      <c r="AT27">
        <v>19.327956</v>
      </c>
      <c r="AU27">
        <v>0</v>
      </c>
      <c r="AV27">
        <v>0</v>
      </c>
      <c r="AW27">
        <v>0</v>
      </c>
      <c r="AX27">
        <v>0</v>
      </c>
      <c r="AY27">
        <v>5.3736030000000001</v>
      </c>
      <c r="AZ27">
        <v>9.8911750000000005</v>
      </c>
      <c r="BA27">
        <v>6.5188670000000002</v>
      </c>
      <c r="BB27">
        <v>5.1780569999999999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2660.4008840000006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585.07779100000005</v>
      </c>
      <c r="L28">
        <v>288.07282300000003</v>
      </c>
      <c r="M28">
        <v>88.794088000000002</v>
      </c>
      <c r="N28">
        <v>114.61591</v>
      </c>
      <c r="O28">
        <v>120.01025799999999</v>
      </c>
      <c r="P28">
        <v>128.51554400000001</v>
      </c>
      <c r="Q28">
        <v>18.545795999999999</v>
      </c>
      <c r="R28">
        <v>36.518515999999998</v>
      </c>
      <c r="S28">
        <v>22.603612999999999</v>
      </c>
      <c r="T28">
        <v>1.652544</v>
      </c>
      <c r="U28">
        <v>399.54599999999999</v>
      </c>
      <c r="V28">
        <v>12.465233</v>
      </c>
      <c r="W28">
        <v>31.089185000000001</v>
      </c>
      <c r="X28">
        <v>95.546277000000003</v>
      </c>
      <c r="Y28">
        <v>0</v>
      </c>
      <c r="Z28">
        <v>18.905103</v>
      </c>
      <c r="AA28">
        <v>40.731904999999998</v>
      </c>
      <c r="AB28">
        <v>46.870234000000004</v>
      </c>
      <c r="AC28">
        <v>33.660922999999997</v>
      </c>
      <c r="AD28">
        <v>42.073323000000002</v>
      </c>
      <c r="AE28">
        <v>57.187109</v>
      </c>
      <c r="AF28">
        <v>9.4696689999999997</v>
      </c>
      <c r="AG28">
        <v>46.827663999999999</v>
      </c>
      <c r="AH28">
        <v>173.915716</v>
      </c>
      <c r="AI28">
        <v>10.321372999999999</v>
      </c>
      <c r="AJ28">
        <v>0</v>
      </c>
      <c r="AK28">
        <v>66.517578</v>
      </c>
      <c r="AL28">
        <v>42.672358000000003</v>
      </c>
      <c r="AM28">
        <v>5.9766170000000001</v>
      </c>
      <c r="AN28">
        <v>1.1511370000000001</v>
      </c>
      <c r="AO28">
        <v>0</v>
      </c>
      <c r="AP28">
        <v>5.4470169999999998</v>
      </c>
      <c r="AQ28">
        <v>0</v>
      </c>
      <c r="AR28">
        <v>32.007168</v>
      </c>
      <c r="AS28">
        <v>36.617398000000001</v>
      </c>
      <c r="AT28">
        <v>19.327956</v>
      </c>
      <c r="AU28">
        <v>0</v>
      </c>
      <c r="AV28">
        <v>0</v>
      </c>
      <c r="AW28">
        <v>0</v>
      </c>
      <c r="AX28">
        <v>0</v>
      </c>
      <c r="AY28">
        <v>5.3736030000000001</v>
      </c>
      <c r="AZ28">
        <v>9.8911750000000005</v>
      </c>
      <c r="BA28">
        <v>6.5188670000000002</v>
      </c>
      <c r="BB28">
        <v>5.1780569999999999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2659.6955280000002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530.01667699999996</v>
      </c>
      <c r="L29">
        <v>280.25599999999997</v>
      </c>
      <c r="M29">
        <v>88.794088000000002</v>
      </c>
      <c r="N29">
        <v>114.61591</v>
      </c>
      <c r="O29">
        <v>120.01025799999999</v>
      </c>
      <c r="P29">
        <v>128.51554400000001</v>
      </c>
      <c r="Q29">
        <v>18.545795999999999</v>
      </c>
      <c r="R29">
        <v>36.518515999999998</v>
      </c>
      <c r="S29">
        <v>22.603612999999999</v>
      </c>
      <c r="T29">
        <v>1.652544</v>
      </c>
      <c r="U29">
        <v>399.54599999999999</v>
      </c>
      <c r="V29">
        <v>12.231821</v>
      </c>
      <c r="W29">
        <v>31.089185000000001</v>
      </c>
      <c r="X29">
        <v>95.546277000000003</v>
      </c>
      <c r="Y29">
        <v>0</v>
      </c>
      <c r="Z29">
        <v>18.905103</v>
      </c>
      <c r="AA29">
        <v>40.731904999999998</v>
      </c>
      <c r="AB29">
        <v>46.870234000000004</v>
      </c>
      <c r="AC29">
        <v>33.660922999999997</v>
      </c>
      <c r="AD29">
        <v>42.073323000000002</v>
      </c>
      <c r="AE29">
        <v>57.187109</v>
      </c>
      <c r="AF29">
        <v>9.4696689999999997</v>
      </c>
      <c r="AG29">
        <v>46.827663999999999</v>
      </c>
      <c r="AH29">
        <v>173.915716</v>
      </c>
      <c r="AI29">
        <v>56.814736000000003</v>
      </c>
      <c r="AJ29">
        <v>0</v>
      </c>
      <c r="AK29">
        <v>66.517578</v>
      </c>
      <c r="AL29">
        <v>42.672358000000003</v>
      </c>
      <c r="AM29">
        <v>5.9766170000000001</v>
      </c>
      <c r="AN29">
        <v>1.1511370000000001</v>
      </c>
      <c r="AO29">
        <v>0</v>
      </c>
      <c r="AP29">
        <v>5.4470169999999998</v>
      </c>
      <c r="AQ29">
        <v>0</v>
      </c>
      <c r="AR29">
        <v>32.007168</v>
      </c>
      <c r="AS29">
        <v>36.617398000000001</v>
      </c>
      <c r="AT29">
        <v>19.327956</v>
      </c>
      <c r="AU29">
        <v>0</v>
      </c>
      <c r="AV29">
        <v>0</v>
      </c>
      <c r="AW29">
        <v>0</v>
      </c>
      <c r="AX29">
        <v>0</v>
      </c>
      <c r="AY29">
        <v>5.3736030000000001</v>
      </c>
      <c r="AZ29">
        <v>9.8911750000000005</v>
      </c>
      <c r="BA29">
        <v>6.5188670000000002</v>
      </c>
      <c r="BB29">
        <v>5.1780569999999999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2643.077542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476.58015999999998</v>
      </c>
      <c r="L30">
        <v>280.25599999999997</v>
      </c>
      <c r="M30">
        <v>88.794088000000002</v>
      </c>
      <c r="N30">
        <v>114.61591</v>
      </c>
      <c r="O30">
        <v>120.01025799999999</v>
      </c>
      <c r="P30">
        <v>128.51554400000001</v>
      </c>
      <c r="Q30">
        <v>18.545795999999999</v>
      </c>
      <c r="R30">
        <v>36.518515999999998</v>
      </c>
      <c r="S30">
        <v>22.603612999999999</v>
      </c>
      <c r="T30">
        <v>1.652544</v>
      </c>
      <c r="U30">
        <v>399.54599999999999</v>
      </c>
      <c r="V30">
        <v>12.231821</v>
      </c>
      <c r="W30">
        <v>29.146913999999999</v>
      </c>
      <c r="X30">
        <v>90.877066999999997</v>
      </c>
      <c r="Y30">
        <v>0</v>
      </c>
      <c r="Z30">
        <v>18.905103</v>
      </c>
      <c r="AA30">
        <v>40.731904999999998</v>
      </c>
      <c r="AB30">
        <v>46.870234000000004</v>
      </c>
      <c r="AC30">
        <v>33.660922999999997</v>
      </c>
      <c r="AD30">
        <v>42.073323000000002</v>
      </c>
      <c r="AE30">
        <v>57.187109</v>
      </c>
      <c r="AF30">
        <v>9.4696689999999997</v>
      </c>
      <c r="AG30">
        <v>46.827663999999999</v>
      </c>
      <c r="AH30">
        <v>173.915716</v>
      </c>
      <c r="AI30">
        <v>56.814736000000003</v>
      </c>
      <c r="AJ30">
        <v>0</v>
      </c>
      <c r="AK30">
        <v>66.517578</v>
      </c>
      <c r="AL30">
        <v>42.672358000000003</v>
      </c>
      <c r="AM30">
        <v>5.9766170000000001</v>
      </c>
      <c r="AN30">
        <v>1.1511370000000001</v>
      </c>
      <c r="AO30">
        <v>0</v>
      </c>
      <c r="AP30">
        <v>5.4470169999999998</v>
      </c>
      <c r="AQ30">
        <v>0</v>
      </c>
      <c r="AR30">
        <v>32.007168</v>
      </c>
      <c r="AS30">
        <v>36.617398000000001</v>
      </c>
      <c r="AT30">
        <v>19.327956</v>
      </c>
      <c r="AU30">
        <v>0</v>
      </c>
      <c r="AV30">
        <v>0</v>
      </c>
      <c r="AW30">
        <v>0</v>
      </c>
      <c r="AX30">
        <v>0</v>
      </c>
      <c r="AY30">
        <v>5.3736030000000001</v>
      </c>
      <c r="AZ30">
        <v>9.8911750000000005</v>
      </c>
      <c r="BA30">
        <v>6.5188670000000002</v>
      </c>
      <c r="BB30">
        <v>5.1780569999999999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2583.029544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501.89094899999998</v>
      </c>
      <c r="L31">
        <v>280.25599999999997</v>
      </c>
      <c r="M31">
        <v>88.794088000000002</v>
      </c>
      <c r="N31">
        <v>114.61591</v>
      </c>
      <c r="O31">
        <v>120.01025799999999</v>
      </c>
      <c r="P31">
        <v>128.51554400000001</v>
      </c>
      <c r="Q31">
        <v>18.545795999999999</v>
      </c>
      <c r="R31">
        <v>36.518515999999998</v>
      </c>
      <c r="S31">
        <v>22.603612999999999</v>
      </c>
      <c r="T31">
        <v>1.652544</v>
      </c>
      <c r="U31">
        <v>399.54599999999999</v>
      </c>
      <c r="V31">
        <v>12.231821</v>
      </c>
      <c r="W31">
        <v>31.089185000000001</v>
      </c>
      <c r="X31">
        <v>95.546277000000003</v>
      </c>
      <c r="Y31">
        <v>0</v>
      </c>
      <c r="Z31">
        <v>18.905103</v>
      </c>
      <c r="AA31">
        <v>40.731904999999998</v>
      </c>
      <c r="AB31">
        <v>46.870234000000004</v>
      </c>
      <c r="AC31">
        <v>33.660922999999997</v>
      </c>
      <c r="AD31">
        <v>42.073323000000002</v>
      </c>
      <c r="AE31">
        <v>57.187109</v>
      </c>
      <c r="AF31">
        <v>9.4696689999999997</v>
      </c>
      <c r="AG31">
        <v>46.827663999999999</v>
      </c>
      <c r="AH31">
        <v>173.915716</v>
      </c>
      <c r="AI31">
        <v>56.814736000000003</v>
      </c>
      <c r="AJ31">
        <v>0</v>
      </c>
      <c r="AK31">
        <v>66.517578</v>
      </c>
      <c r="AL31">
        <v>0</v>
      </c>
      <c r="AM31">
        <v>5.9766170000000001</v>
      </c>
      <c r="AN31">
        <v>1.1511370000000001</v>
      </c>
      <c r="AO31">
        <v>0</v>
      </c>
      <c r="AP31">
        <v>5.4470169999999998</v>
      </c>
      <c r="AQ31">
        <v>0</v>
      </c>
      <c r="AR31">
        <v>32.007168</v>
      </c>
      <c r="AS31">
        <v>36.617398000000001</v>
      </c>
      <c r="AT31">
        <v>19.327956</v>
      </c>
      <c r="AU31">
        <v>0</v>
      </c>
      <c r="AV31">
        <v>0</v>
      </c>
      <c r="AW31">
        <v>0</v>
      </c>
      <c r="AX31">
        <v>0</v>
      </c>
      <c r="AY31">
        <v>5.3736030000000001</v>
      </c>
      <c r="AZ31">
        <v>9.8911750000000005</v>
      </c>
      <c r="BA31">
        <v>6.5188670000000002</v>
      </c>
      <c r="BB31">
        <v>5.1780569999999999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2572.2794560000002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453.57094899999998</v>
      </c>
      <c r="L32">
        <v>280.25599999999997</v>
      </c>
      <c r="M32">
        <v>88.794088000000002</v>
      </c>
      <c r="N32">
        <v>114.61591</v>
      </c>
      <c r="O32">
        <v>120.01025799999999</v>
      </c>
      <c r="P32">
        <v>128.51554400000001</v>
      </c>
      <c r="Q32">
        <v>16.089110000000002</v>
      </c>
      <c r="R32">
        <v>31.909368000000001</v>
      </c>
      <c r="S32">
        <v>22.603612999999999</v>
      </c>
      <c r="T32">
        <v>1.652544</v>
      </c>
      <c r="U32">
        <v>399.54599999999999</v>
      </c>
      <c r="V32">
        <v>12.231821</v>
      </c>
      <c r="W32">
        <v>31.089185000000001</v>
      </c>
      <c r="X32">
        <v>95.546277000000003</v>
      </c>
      <c r="Y32">
        <v>0</v>
      </c>
      <c r="Z32">
        <v>18.905103</v>
      </c>
      <c r="AA32">
        <v>40.731904999999998</v>
      </c>
      <c r="AB32">
        <v>46.870234000000004</v>
      </c>
      <c r="AC32">
        <v>33.660922999999997</v>
      </c>
      <c r="AD32">
        <v>42.073323000000002</v>
      </c>
      <c r="AE32">
        <v>57.187109</v>
      </c>
      <c r="AF32">
        <v>9.4696689999999997</v>
      </c>
      <c r="AG32">
        <v>46.827663999999999</v>
      </c>
      <c r="AH32">
        <v>173.915716</v>
      </c>
      <c r="AI32">
        <v>56.814736000000003</v>
      </c>
      <c r="AJ32">
        <v>0</v>
      </c>
      <c r="AK32">
        <v>66.517578</v>
      </c>
      <c r="AL32">
        <v>0</v>
      </c>
      <c r="AM32">
        <v>5.9766170000000001</v>
      </c>
      <c r="AN32">
        <v>1.1511370000000001</v>
      </c>
      <c r="AO32">
        <v>0</v>
      </c>
      <c r="AP32">
        <v>5.4470169999999998</v>
      </c>
      <c r="AQ32">
        <v>0</v>
      </c>
      <c r="AR32">
        <v>32.007168</v>
      </c>
      <c r="AS32">
        <v>36.617398000000001</v>
      </c>
      <c r="AT32">
        <v>19.327956</v>
      </c>
      <c r="AU32">
        <v>0</v>
      </c>
      <c r="AV32">
        <v>0</v>
      </c>
      <c r="AW32">
        <v>0</v>
      </c>
      <c r="AX32">
        <v>0</v>
      </c>
      <c r="AY32">
        <v>5.3736030000000001</v>
      </c>
      <c r="AZ32">
        <v>9.8911750000000005</v>
      </c>
      <c r="BA32">
        <v>6.5188670000000002</v>
      </c>
      <c r="BB32">
        <v>5.1780569999999999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2516.8936219999996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389.05261999999999</v>
      </c>
      <c r="L33">
        <v>280.25599999999997</v>
      </c>
      <c r="M33">
        <v>88.794088000000002</v>
      </c>
      <c r="N33">
        <v>114.61591</v>
      </c>
      <c r="O33">
        <v>120.01025799999999</v>
      </c>
      <c r="P33">
        <v>128.51554400000001</v>
      </c>
      <c r="Q33">
        <v>18.021909999999998</v>
      </c>
      <c r="R33">
        <v>35.774968000000001</v>
      </c>
      <c r="S33">
        <v>21.924233999999998</v>
      </c>
      <c r="T33">
        <v>1.652544</v>
      </c>
      <c r="U33">
        <v>399.54599999999999</v>
      </c>
      <c r="V33">
        <v>12.231821</v>
      </c>
      <c r="W33">
        <v>31.089185000000001</v>
      </c>
      <c r="X33">
        <v>95.546277000000003</v>
      </c>
      <c r="Y33">
        <v>0</v>
      </c>
      <c r="Z33">
        <v>18.905103</v>
      </c>
      <c r="AA33">
        <v>40.731904999999998</v>
      </c>
      <c r="AB33">
        <v>46.870234000000004</v>
      </c>
      <c r="AC33">
        <v>33.660922999999997</v>
      </c>
      <c r="AD33">
        <v>42.073323000000002</v>
      </c>
      <c r="AE33">
        <v>57.187109</v>
      </c>
      <c r="AF33">
        <v>9.4696689999999997</v>
      </c>
      <c r="AG33">
        <v>46.827663999999999</v>
      </c>
      <c r="AH33">
        <v>173.915716</v>
      </c>
      <c r="AI33">
        <v>56.814736000000003</v>
      </c>
      <c r="AJ33">
        <v>0</v>
      </c>
      <c r="AK33">
        <v>66.517578</v>
      </c>
      <c r="AL33">
        <v>0</v>
      </c>
      <c r="AM33">
        <v>5.9766170000000001</v>
      </c>
      <c r="AN33">
        <v>1.1720680000000001</v>
      </c>
      <c r="AO33">
        <v>0</v>
      </c>
      <c r="AP33">
        <v>5.4470169999999998</v>
      </c>
      <c r="AQ33">
        <v>0</v>
      </c>
      <c r="AR33">
        <v>32.007168</v>
      </c>
      <c r="AS33">
        <v>36.617398000000001</v>
      </c>
      <c r="AT33">
        <v>19.327956</v>
      </c>
      <c r="AU33">
        <v>0</v>
      </c>
      <c r="AV33">
        <v>0</v>
      </c>
      <c r="AW33">
        <v>0</v>
      </c>
      <c r="AX33">
        <v>0</v>
      </c>
      <c r="AY33">
        <v>5.3736030000000001</v>
      </c>
      <c r="AZ33">
        <v>9.8911750000000005</v>
      </c>
      <c r="BA33">
        <v>6.5188670000000002</v>
      </c>
      <c r="BB33">
        <v>5.1780569999999999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2457.5152449999996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366.26560000000001</v>
      </c>
      <c r="L34">
        <v>280.25599999999997</v>
      </c>
      <c r="M34">
        <v>88.794088000000002</v>
      </c>
      <c r="N34">
        <v>114.61591</v>
      </c>
      <c r="O34">
        <v>120.01025799999999</v>
      </c>
      <c r="P34">
        <v>128.51554400000001</v>
      </c>
      <c r="Q34">
        <v>18.021909999999998</v>
      </c>
      <c r="R34">
        <v>35.774968000000001</v>
      </c>
      <c r="S34">
        <v>21.924233999999998</v>
      </c>
      <c r="T34">
        <v>1.652544</v>
      </c>
      <c r="U34">
        <v>399.54599999999999</v>
      </c>
      <c r="V34">
        <v>12.231821</v>
      </c>
      <c r="W34">
        <v>29.146913999999999</v>
      </c>
      <c r="X34">
        <v>90.877066999999997</v>
      </c>
      <c r="Y34">
        <v>0</v>
      </c>
      <c r="Z34">
        <v>18.905103</v>
      </c>
      <c r="AA34">
        <v>40.731904999999998</v>
      </c>
      <c r="AB34">
        <v>46.870234000000004</v>
      </c>
      <c r="AC34">
        <v>33.660922999999997</v>
      </c>
      <c r="AD34">
        <v>42.073323000000002</v>
      </c>
      <c r="AE34">
        <v>57.187109</v>
      </c>
      <c r="AF34">
        <v>9.4696689999999997</v>
      </c>
      <c r="AG34">
        <v>46.827663999999999</v>
      </c>
      <c r="AH34">
        <v>173.915716</v>
      </c>
      <c r="AI34">
        <v>56.814736000000003</v>
      </c>
      <c r="AJ34">
        <v>0</v>
      </c>
      <c r="AK34">
        <v>66.517578</v>
      </c>
      <c r="AL34">
        <v>0</v>
      </c>
      <c r="AM34">
        <v>5.9766170000000001</v>
      </c>
      <c r="AN34">
        <v>1.1720680000000001</v>
      </c>
      <c r="AO34">
        <v>0</v>
      </c>
      <c r="AP34">
        <v>5.4470169999999998</v>
      </c>
      <c r="AQ34">
        <v>0</v>
      </c>
      <c r="AR34">
        <v>32.007168</v>
      </c>
      <c r="AS34">
        <v>36.617398000000001</v>
      </c>
      <c r="AT34">
        <v>19.327956</v>
      </c>
      <c r="AU34">
        <v>0</v>
      </c>
      <c r="AV34">
        <v>0</v>
      </c>
      <c r="AW34">
        <v>0</v>
      </c>
      <c r="AX34">
        <v>0</v>
      </c>
      <c r="AY34">
        <v>5.3736030000000001</v>
      </c>
      <c r="AZ34">
        <v>9.8911750000000005</v>
      </c>
      <c r="BA34">
        <v>6.5188670000000002</v>
      </c>
      <c r="BB34">
        <v>5.1780569999999999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2428.1167439999999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293.78559999999999</v>
      </c>
      <c r="L35">
        <v>280.25599999999997</v>
      </c>
      <c r="M35">
        <v>88.794088000000002</v>
      </c>
      <c r="N35">
        <v>114.61591</v>
      </c>
      <c r="O35">
        <v>120.01025799999999</v>
      </c>
      <c r="P35">
        <v>128.51554400000001</v>
      </c>
      <c r="Q35">
        <v>18.545795999999999</v>
      </c>
      <c r="R35">
        <v>36.518515999999998</v>
      </c>
      <c r="S35">
        <v>22.606028999999999</v>
      </c>
      <c r="T35">
        <v>1.652544</v>
      </c>
      <c r="U35">
        <v>399.54599999999999</v>
      </c>
      <c r="V35">
        <v>12.231821</v>
      </c>
      <c r="W35">
        <v>29.146913999999999</v>
      </c>
      <c r="X35">
        <v>90.877066999999997</v>
      </c>
      <c r="Y35">
        <v>0</v>
      </c>
      <c r="Z35">
        <v>12.603402000000001</v>
      </c>
      <c r="AA35">
        <v>40.731904999999998</v>
      </c>
      <c r="AB35">
        <v>46.870234000000004</v>
      </c>
      <c r="AC35">
        <v>33.660922999999997</v>
      </c>
      <c r="AD35">
        <v>42.073323000000002</v>
      </c>
      <c r="AE35">
        <v>57.187109</v>
      </c>
      <c r="AF35">
        <v>9.4696689999999997</v>
      </c>
      <c r="AG35">
        <v>46.827663999999999</v>
      </c>
      <c r="AH35">
        <v>173.915716</v>
      </c>
      <c r="AI35">
        <v>22.117228999999998</v>
      </c>
      <c r="AJ35">
        <v>0</v>
      </c>
      <c r="AK35">
        <v>66.517578</v>
      </c>
      <c r="AL35">
        <v>0</v>
      </c>
      <c r="AM35">
        <v>5.9766170000000001</v>
      </c>
      <c r="AN35">
        <v>1.1720680000000001</v>
      </c>
      <c r="AO35">
        <v>0</v>
      </c>
      <c r="AP35">
        <v>5.4470169999999998</v>
      </c>
      <c r="AQ35">
        <v>0</v>
      </c>
      <c r="AR35">
        <v>32.007168</v>
      </c>
      <c r="AS35">
        <v>36.617398000000001</v>
      </c>
      <c r="AT35">
        <v>19.327956</v>
      </c>
      <c r="AU35">
        <v>0</v>
      </c>
      <c r="AV35">
        <v>0</v>
      </c>
      <c r="AW35">
        <v>0</v>
      </c>
      <c r="AX35">
        <v>0</v>
      </c>
      <c r="AY35">
        <v>5.3736030000000001</v>
      </c>
      <c r="AZ35">
        <v>9.8911750000000005</v>
      </c>
      <c r="BA35">
        <v>6.5188670000000002</v>
      </c>
      <c r="BB35">
        <v>5.1780569999999999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2316.586765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293.78559999999999</v>
      </c>
      <c r="L36">
        <v>280.25599999999997</v>
      </c>
      <c r="M36">
        <v>90.956022000000004</v>
      </c>
      <c r="N36">
        <v>117.06901999999999</v>
      </c>
      <c r="O36">
        <v>122.742464</v>
      </c>
      <c r="P36">
        <v>133.080431</v>
      </c>
      <c r="Q36">
        <v>18.545795999999999</v>
      </c>
      <c r="R36">
        <v>36.518515999999998</v>
      </c>
      <c r="S36">
        <v>22.606028999999999</v>
      </c>
      <c r="T36">
        <v>1.652544</v>
      </c>
      <c r="U36">
        <v>399.54599999999999</v>
      </c>
      <c r="V36">
        <v>12.231821</v>
      </c>
      <c r="W36">
        <v>29.146913999999999</v>
      </c>
      <c r="X36">
        <v>90.877066999999997</v>
      </c>
      <c r="Y36">
        <v>0</v>
      </c>
      <c r="Z36">
        <v>12.603402000000001</v>
      </c>
      <c r="AA36">
        <v>40.731904999999998</v>
      </c>
      <c r="AB36">
        <v>46.870234000000004</v>
      </c>
      <c r="AC36">
        <v>33.660922999999997</v>
      </c>
      <c r="AD36">
        <v>42.073323000000002</v>
      </c>
      <c r="AE36">
        <v>57.187109</v>
      </c>
      <c r="AF36">
        <v>9.4696689999999997</v>
      </c>
      <c r="AG36">
        <v>46.827663999999999</v>
      </c>
      <c r="AH36">
        <v>173.915716</v>
      </c>
      <c r="AI36">
        <v>22.117228999999998</v>
      </c>
      <c r="AJ36">
        <v>0</v>
      </c>
      <c r="AK36">
        <v>66.517578</v>
      </c>
      <c r="AL36">
        <v>0</v>
      </c>
      <c r="AM36">
        <v>5.9766170000000001</v>
      </c>
      <c r="AN36">
        <v>1.1720680000000001</v>
      </c>
      <c r="AO36">
        <v>0</v>
      </c>
      <c r="AP36">
        <v>5.4470169999999998</v>
      </c>
      <c r="AQ36">
        <v>0</v>
      </c>
      <c r="AR36">
        <v>32.007168</v>
      </c>
      <c r="AS36">
        <v>36.617398000000001</v>
      </c>
      <c r="AT36">
        <v>19.327956</v>
      </c>
      <c r="AU36">
        <v>0</v>
      </c>
      <c r="AV36">
        <v>0</v>
      </c>
      <c r="AW36">
        <v>0</v>
      </c>
      <c r="AX36">
        <v>0</v>
      </c>
      <c r="AY36">
        <v>5.3736030000000001</v>
      </c>
      <c r="AZ36">
        <v>9.8911750000000005</v>
      </c>
      <c r="BA36">
        <v>6.5188670000000002</v>
      </c>
      <c r="BB36">
        <v>5.1780569999999999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2328.4989020000003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293.78559999999999</v>
      </c>
      <c r="L37">
        <v>280.25599999999997</v>
      </c>
      <c r="M37">
        <v>90.956022000000004</v>
      </c>
      <c r="N37">
        <v>117.06901999999999</v>
      </c>
      <c r="O37">
        <v>122.64824</v>
      </c>
      <c r="P37">
        <v>132.98727</v>
      </c>
      <c r="Q37">
        <v>16.002134000000002</v>
      </c>
      <c r="R37">
        <v>31.677432</v>
      </c>
      <c r="S37">
        <v>20.356300999999998</v>
      </c>
      <c r="T37">
        <v>1.652544</v>
      </c>
      <c r="U37">
        <v>399.54599999999999</v>
      </c>
      <c r="V37">
        <v>13.794877</v>
      </c>
      <c r="W37">
        <v>26.798562</v>
      </c>
      <c r="X37">
        <v>82.363083000000003</v>
      </c>
      <c r="Y37">
        <v>0</v>
      </c>
      <c r="Z37">
        <v>12.603402000000001</v>
      </c>
      <c r="AA37">
        <v>40.731904999999998</v>
      </c>
      <c r="AB37">
        <v>46.870234000000004</v>
      </c>
      <c r="AC37">
        <v>33.660922999999997</v>
      </c>
      <c r="AD37">
        <v>42.073323000000002</v>
      </c>
      <c r="AE37">
        <v>57.187109</v>
      </c>
      <c r="AF37">
        <v>9.4696689999999997</v>
      </c>
      <c r="AG37">
        <v>46.827663999999999</v>
      </c>
      <c r="AH37">
        <v>173.915716</v>
      </c>
      <c r="AI37">
        <v>22.117228999999998</v>
      </c>
      <c r="AJ37">
        <v>0</v>
      </c>
      <c r="AK37">
        <v>66.517578</v>
      </c>
      <c r="AL37">
        <v>0</v>
      </c>
      <c r="AM37">
        <v>5.9766170000000001</v>
      </c>
      <c r="AN37">
        <v>1.1720680000000001</v>
      </c>
      <c r="AO37">
        <v>0</v>
      </c>
      <c r="AP37">
        <v>5.4470169999999998</v>
      </c>
      <c r="AQ37">
        <v>0</v>
      </c>
      <c r="AR37">
        <v>32.007168</v>
      </c>
      <c r="AS37">
        <v>36.617398000000001</v>
      </c>
      <c r="AT37">
        <v>19.327956</v>
      </c>
      <c r="AU37">
        <v>0</v>
      </c>
      <c r="AV37">
        <v>0</v>
      </c>
      <c r="AW37">
        <v>0</v>
      </c>
      <c r="AX37">
        <v>0</v>
      </c>
      <c r="AY37">
        <v>5.3736030000000001</v>
      </c>
      <c r="AZ37">
        <v>9.8911750000000005</v>
      </c>
      <c r="BA37">
        <v>6.5188670000000002</v>
      </c>
      <c r="BB37">
        <v>5.1780569999999999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2309.3777630000004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293.78559999999999</v>
      </c>
      <c r="L38">
        <v>280.25599999999997</v>
      </c>
      <c r="M38">
        <v>91.050051999999994</v>
      </c>
      <c r="N38">
        <v>117.163437</v>
      </c>
      <c r="O38">
        <v>122.742464</v>
      </c>
      <c r="P38">
        <v>133.080431</v>
      </c>
      <c r="Q38">
        <v>16.002134000000002</v>
      </c>
      <c r="R38">
        <v>31.677432</v>
      </c>
      <c r="S38">
        <v>19.952777999999999</v>
      </c>
      <c r="T38">
        <v>1.652544</v>
      </c>
      <c r="U38">
        <v>399.54599999999999</v>
      </c>
      <c r="V38">
        <v>13.794877</v>
      </c>
      <c r="W38">
        <v>26.798562</v>
      </c>
      <c r="X38">
        <v>82.363083000000003</v>
      </c>
      <c r="Y38">
        <v>0</v>
      </c>
      <c r="Z38">
        <v>12.603402000000001</v>
      </c>
      <c r="AA38">
        <v>40.731904999999998</v>
      </c>
      <c r="AB38">
        <v>46.870234000000004</v>
      </c>
      <c r="AC38">
        <v>33.660922999999997</v>
      </c>
      <c r="AD38">
        <v>42.073323000000002</v>
      </c>
      <c r="AE38">
        <v>57.187109</v>
      </c>
      <c r="AF38">
        <v>9.4696689999999997</v>
      </c>
      <c r="AG38">
        <v>46.827663999999999</v>
      </c>
      <c r="AH38">
        <v>173.915716</v>
      </c>
      <c r="AI38">
        <v>22.117228999999998</v>
      </c>
      <c r="AJ38">
        <v>0</v>
      </c>
      <c r="AK38">
        <v>66.517578</v>
      </c>
      <c r="AL38">
        <v>0</v>
      </c>
      <c r="AM38">
        <v>5.9766170000000001</v>
      </c>
      <c r="AN38">
        <v>1.1720680000000001</v>
      </c>
      <c r="AO38">
        <v>0</v>
      </c>
      <c r="AP38">
        <v>5.4470169999999998</v>
      </c>
      <c r="AQ38">
        <v>0</v>
      </c>
      <c r="AR38">
        <v>37.341695999999999</v>
      </c>
      <c r="AS38">
        <v>36.617398000000001</v>
      </c>
      <c r="AT38">
        <v>19.327956</v>
      </c>
      <c r="AU38">
        <v>0</v>
      </c>
      <c r="AV38">
        <v>0</v>
      </c>
      <c r="AW38">
        <v>0</v>
      </c>
      <c r="AX38">
        <v>0</v>
      </c>
      <c r="AY38">
        <v>5.3736030000000001</v>
      </c>
      <c r="AZ38">
        <v>9.8911750000000005</v>
      </c>
      <c r="BA38">
        <v>6.5188670000000002</v>
      </c>
      <c r="BB38">
        <v>5.1780569999999999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2314.6846000000005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293.78559999999999</v>
      </c>
      <c r="L39">
        <v>280.25599999999997</v>
      </c>
      <c r="M39">
        <v>91.050051999999994</v>
      </c>
      <c r="N39">
        <v>117.163437</v>
      </c>
      <c r="O39">
        <v>122.836688</v>
      </c>
      <c r="P39">
        <v>133.17359200000001</v>
      </c>
      <c r="Q39">
        <v>16.002134000000002</v>
      </c>
      <c r="R39">
        <v>31.677432</v>
      </c>
      <c r="S39">
        <v>19.952777999999999</v>
      </c>
      <c r="T39">
        <v>1.652544</v>
      </c>
      <c r="U39">
        <v>399.54599999999999</v>
      </c>
      <c r="V39">
        <v>13.794877</v>
      </c>
      <c r="W39">
        <v>26.798562</v>
      </c>
      <c r="X39">
        <v>82.363083000000003</v>
      </c>
      <c r="Y39">
        <v>0</v>
      </c>
      <c r="Z39">
        <v>12.603402000000001</v>
      </c>
      <c r="AA39">
        <v>40.731904999999998</v>
      </c>
      <c r="AB39">
        <v>46.870234000000004</v>
      </c>
      <c r="AC39">
        <v>33.660922999999997</v>
      </c>
      <c r="AD39">
        <v>42.073323000000002</v>
      </c>
      <c r="AE39">
        <v>57.187109</v>
      </c>
      <c r="AF39">
        <v>9.4696689999999997</v>
      </c>
      <c r="AG39">
        <v>46.827663999999999</v>
      </c>
      <c r="AH39">
        <v>173.915716</v>
      </c>
      <c r="AI39">
        <v>22.117228999999998</v>
      </c>
      <c r="AJ39">
        <v>0</v>
      </c>
      <c r="AK39">
        <v>66.517578</v>
      </c>
      <c r="AL39">
        <v>0</v>
      </c>
      <c r="AM39">
        <v>5.9766170000000001</v>
      </c>
      <c r="AN39">
        <v>1.1720680000000001</v>
      </c>
      <c r="AO39">
        <v>0</v>
      </c>
      <c r="AP39">
        <v>9.779871</v>
      </c>
      <c r="AQ39">
        <v>0</v>
      </c>
      <c r="AR39">
        <v>37.341695999999999</v>
      </c>
      <c r="AS39">
        <v>36.617398000000001</v>
      </c>
      <c r="AT39">
        <v>19.327956</v>
      </c>
      <c r="AU39">
        <v>0</v>
      </c>
      <c r="AV39">
        <v>0</v>
      </c>
      <c r="AW39">
        <v>0</v>
      </c>
      <c r="AX39">
        <v>0</v>
      </c>
      <c r="AY39">
        <v>5.3736030000000001</v>
      </c>
      <c r="AZ39">
        <v>9.8911750000000005</v>
      </c>
      <c r="BA39">
        <v>6.5188670000000002</v>
      </c>
      <c r="BB39">
        <v>5.1780569999999999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2319.204839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293.78559999999999</v>
      </c>
      <c r="L40">
        <v>280.25599999999997</v>
      </c>
      <c r="M40">
        <v>91.144082999999995</v>
      </c>
      <c r="N40">
        <v>117.257757</v>
      </c>
      <c r="O40">
        <v>122.836688</v>
      </c>
      <c r="P40">
        <v>133.26675299999999</v>
      </c>
      <c r="Q40">
        <v>16.002134000000002</v>
      </c>
      <c r="R40">
        <v>31.677432</v>
      </c>
      <c r="S40">
        <v>19.952777999999999</v>
      </c>
      <c r="T40">
        <v>1.652544</v>
      </c>
      <c r="U40">
        <v>399.54599999999999</v>
      </c>
      <c r="V40">
        <v>11.574669</v>
      </c>
      <c r="W40">
        <v>31.089185000000001</v>
      </c>
      <c r="X40">
        <v>95.546277000000003</v>
      </c>
      <c r="Y40">
        <v>0</v>
      </c>
      <c r="Z40">
        <v>12.603402000000001</v>
      </c>
      <c r="AA40">
        <v>40.731904999999998</v>
      </c>
      <c r="AB40">
        <v>46.870234000000004</v>
      </c>
      <c r="AC40">
        <v>33.660922999999997</v>
      </c>
      <c r="AD40">
        <v>42.073323000000002</v>
      </c>
      <c r="AE40">
        <v>57.187109</v>
      </c>
      <c r="AF40">
        <v>9.4696689999999997</v>
      </c>
      <c r="AG40">
        <v>46.827663999999999</v>
      </c>
      <c r="AH40">
        <v>173.915716</v>
      </c>
      <c r="AI40">
        <v>22.117228999999998</v>
      </c>
      <c r="AJ40">
        <v>0</v>
      </c>
      <c r="AK40">
        <v>66.517578</v>
      </c>
      <c r="AL40">
        <v>0</v>
      </c>
      <c r="AM40">
        <v>5.9766170000000001</v>
      </c>
      <c r="AN40">
        <v>1.1720680000000001</v>
      </c>
      <c r="AO40">
        <v>0</v>
      </c>
      <c r="AP40">
        <v>9.779871</v>
      </c>
      <c r="AQ40">
        <v>0</v>
      </c>
      <c r="AR40">
        <v>37.341695999999999</v>
      </c>
      <c r="AS40">
        <v>36.617398000000001</v>
      </c>
      <c r="AT40">
        <v>19.327956</v>
      </c>
      <c r="AU40">
        <v>0</v>
      </c>
      <c r="AV40">
        <v>0</v>
      </c>
      <c r="AW40">
        <v>0</v>
      </c>
      <c r="AX40">
        <v>0</v>
      </c>
      <c r="AY40">
        <v>5.3736030000000001</v>
      </c>
      <c r="AZ40">
        <v>9.8911750000000005</v>
      </c>
      <c r="BA40">
        <v>6.5188670000000002</v>
      </c>
      <c r="BB40">
        <v>5.1780569999999999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2334.7399599999999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293.78559999999999</v>
      </c>
      <c r="L41">
        <v>280.45253700000001</v>
      </c>
      <c r="M41">
        <v>93.272772000000003</v>
      </c>
      <c r="N41">
        <v>119.66641300000001</v>
      </c>
      <c r="O41">
        <v>125.516032</v>
      </c>
      <c r="P41">
        <v>137.64186799999999</v>
      </c>
      <c r="Q41">
        <v>16.344626999999999</v>
      </c>
      <c r="R41">
        <v>32.856439999999999</v>
      </c>
      <c r="S41">
        <v>20.542282</v>
      </c>
      <c r="T41">
        <v>2.8813219999999999</v>
      </c>
      <c r="U41">
        <v>399.54599999999999</v>
      </c>
      <c r="V41">
        <v>13.047560000000001</v>
      </c>
      <c r="W41">
        <v>31.089185000000001</v>
      </c>
      <c r="X41">
        <v>95.546277000000003</v>
      </c>
      <c r="Y41">
        <v>0</v>
      </c>
      <c r="Z41">
        <v>12.603402000000001</v>
      </c>
      <c r="AA41">
        <v>40.731904999999998</v>
      </c>
      <c r="AB41">
        <v>46.870234000000004</v>
      </c>
      <c r="AC41">
        <v>33.660922999999997</v>
      </c>
      <c r="AD41">
        <v>42.073323000000002</v>
      </c>
      <c r="AE41">
        <v>57.187109</v>
      </c>
      <c r="AF41">
        <v>9.4696689999999997</v>
      </c>
      <c r="AG41">
        <v>46.827663999999999</v>
      </c>
      <c r="AH41">
        <v>173.915716</v>
      </c>
      <c r="AI41">
        <v>22.117228999999998</v>
      </c>
      <c r="AJ41">
        <v>0</v>
      </c>
      <c r="AK41">
        <v>66.517578</v>
      </c>
      <c r="AL41">
        <v>0</v>
      </c>
      <c r="AM41">
        <v>5.9766170000000001</v>
      </c>
      <c r="AN41">
        <v>1.1720680000000001</v>
      </c>
      <c r="AO41">
        <v>0</v>
      </c>
      <c r="AP41">
        <v>9.779871</v>
      </c>
      <c r="AQ41">
        <v>0</v>
      </c>
      <c r="AR41">
        <v>32.007168</v>
      </c>
      <c r="AS41">
        <v>36.617398000000001</v>
      </c>
      <c r="AT41">
        <v>19.327956</v>
      </c>
      <c r="AU41">
        <v>0</v>
      </c>
      <c r="AV41">
        <v>0</v>
      </c>
      <c r="AW41">
        <v>0</v>
      </c>
      <c r="AX41">
        <v>0</v>
      </c>
      <c r="AY41">
        <v>5.3736030000000001</v>
      </c>
      <c r="AZ41">
        <v>9.8911750000000005</v>
      </c>
      <c r="BA41">
        <v>6.5188670000000002</v>
      </c>
      <c r="BB41">
        <v>5.1780569999999999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2346.0064469999998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293.78559999999999</v>
      </c>
      <c r="L42">
        <v>287.82291199999997</v>
      </c>
      <c r="M42">
        <v>93.292100000000005</v>
      </c>
      <c r="N42">
        <v>119.68574099999999</v>
      </c>
      <c r="O42">
        <v>125.62958399999999</v>
      </c>
      <c r="P42">
        <v>137.78332</v>
      </c>
      <c r="Q42">
        <v>16.344626999999999</v>
      </c>
      <c r="R42">
        <v>32.547192000000003</v>
      </c>
      <c r="S42">
        <v>20.542282</v>
      </c>
      <c r="T42">
        <v>2.8813219999999999</v>
      </c>
      <c r="U42">
        <v>399.54599999999999</v>
      </c>
      <c r="V42">
        <v>13.047560000000001</v>
      </c>
      <c r="W42">
        <v>31.089185000000001</v>
      </c>
      <c r="X42">
        <v>95.546277000000003</v>
      </c>
      <c r="Y42">
        <v>0</v>
      </c>
      <c r="Z42">
        <v>12.603402000000001</v>
      </c>
      <c r="AA42">
        <v>40.731904999999998</v>
      </c>
      <c r="AB42">
        <v>46.870234000000004</v>
      </c>
      <c r="AC42">
        <v>33.660922999999997</v>
      </c>
      <c r="AD42">
        <v>42.073323000000002</v>
      </c>
      <c r="AE42">
        <v>57.187109</v>
      </c>
      <c r="AF42">
        <v>9.4696689999999997</v>
      </c>
      <c r="AG42">
        <v>46.827663999999999</v>
      </c>
      <c r="AH42">
        <v>173.915716</v>
      </c>
      <c r="AI42">
        <v>22.117228999999998</v>
      </c>
      <c r="AJ42">
        <v>0</v>
      </c>
      <c r="AK42">
        <v>66.517578</v>
      </c>
      <c r="AL42">
        <v>0</v>
      </c>
      <c r="AM42">
        <v>5.9766170000000001</v>
      </c>
      <c r="AN42">
        <v>1.1720680000000001</v>
      </c>
      <c r="AO42">
        <v>0</v>
      </c>
      <c r="AP42">
        <v>5.4470169999999998</v>
      </c>
      <c r="AQ42">
        <v>0</v>
      </c>
      <c r="AR42">
        <v>32.007168</v>
      </c>
      <c r="AS42">
        <v>36.617398000000001</v>
      </c>
      <c r="AT42">
        <v>19.327956</v>
      </c>
      <c r="AU42">
        <v>0</v>
      </c>
      <c r="AV42">
        <v>0</v>
      </c>
      <c r="AW42">
        <v>0</v>
      </c>
      <c r="AX42">
        <v>0</v>
      </c>
      <c r="AY42">
        <v>5.3736030000000001</v>
      </c>
      <c r="AZ42">
        <v>9.8911750000000005</v>
      </c>
      <c r="BA42">
        <v>6.5188670000000002</v>
      </c>
      <c r="BB42">
        <v>5.1780569999999999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2349.0283799999997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293.78559999999999</v>
      </c>
      <c r="L43">
        <v>287.82291199999997</v>
      </c>
      <c r="M43">
        <v>93.502099000000001</v>
      </c>
      <c r="N43">
        <v>119.905693</v>
      </c>
      <c r="O43">
        <v>125.859104</v>
      </c>
      <c r="P43">
        <v>138.31406699999999</v>
      </c>
      <c r="Q43">
        <v>16.344626999999999</v>
      </c>
      <c r="R43">
        <v>32.866104</v>
      </c>
      <c r="S43">
        <v>20.542282</v>
      </c>
      <c r="T43">
        <v>2.8813219999999999</v>
      </c>
      <c r="U43">
        <v>399.54599999999999</v>
      </c>
      <c r="V43">
        <v>15.267766999999999</v>
      </c>
      <c r="W43">
        <v>31.089185000000001</v>
      </c>
      <c r="X43">
        <v>95.546277000000003</v>
      </c>
      <c r="Y43">
        <v>0</v>
      </c>
      <c r="Z43">
        <v>12.603402000000001</v>
      </c>
      <c r="AA43">
        <v>40.731904999999998</v>
      </c>
      <c r="AB43">
        <v>46.870234000000004</v>
      </c>
      <c r="AC43">
        <v>33.660922999999997</v>
      </c>
      <c r="AD43">
        <v>42.073323000000002</v>
      </c>
      <c r="AE43">
        <v>57.187109</v>
      </c>
      <c r="AF43">
        <v>0</v>
      </c>
      <c r="AG43">
        <v>46.827663999999999</v>
      </c>
      <c r="AH43">
        <v>173.915716</v>
      </c>
      <c r="AI43">
        <v>22.117228999999998</v>
      </c>
      <c r="AJ43">
        <v>0</v>
      </c>
      <c r="AK43">
        <v>66.517578</v>
      </c>
      <c r="AL43">
        <v>0</v>
      </c>
      <c r="AM43">
        <v>5.9766170000000001</v>
      </c>
      <c r="AN43">
        <v>1.1720680000000001</v>
      </c>
      <c r="AO43">
        <v>0</v>
      </c>
      <c r="AP43">
        <v>5.4470169999999998</v>
      </c>
      <c r="AQ43">
        <v>0</v>
      </c>
      <c r="AR43">
        <v>37.341695999999999</v>
      </c>
      <c r="AS43">
        <v>36.617398000000001</v>
      </c>
      <c r="AT43">
        <v>19.327956</v>
      </c>
      <c r="AU43">
        <v>0</v>
      </c>
      <c r="AV43">
        <v>0</v>
      </c>
      <c r="AW43">
        <v>0</v>
      </c>
      <c r="AX43">
        <v>0</v>
      </c>
      <c r="AY43">
        <v>5.3736030000000001</v>
      </c>
      <c r="AZ43">
        <v>9.8911750000000005</v>
      </c>
      <c r="BA43">
        <v>6.5188670000000002</v>
      </c>
      <c r="BB43">
        <v>5.1780569999999999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2348.6225759999998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293.78559999999999</v>
      </c>
      <c r="L44">
        <v>287.82291199999997</v>
      </c>
      <c r="M44">
        <v>93.502099000000001</v>
      </c>
      <c r="N44">
        <v>119.905693</v>
      </c>
      <c r="O44">
        <v>125.859104</v>
      </c>
      <c r="P44">
        <v>138.31406699999999</v>
      </c>
      <c r="Q44">
        <v>16.344626999999999</v>
      </c>
      <c r="R44">
        <v>32.866104</v>
      </c>
      <c r="S44">
        <v>20.542282</v>
      </c>
      <c r="T44">
        <v>2.8813219999999999</v>
      </c>
      <c r="U44">
        <v>399.54599999999999</v>
      </c>
      <c r="V44">
        <v>15.267766999999999</v>
      </c>
      <c r="W44">
        <v>31.089185000000001</v>
      </c>
      <c r="X44">
        <v>95.546277000000003</v>
      </c>
      <c r="Y44">
        <v>0</v>
      </c>
      <c r="Z44">
        <v>12.603402000000001</v>
      </c>
      <c r="AA44">
        <v>40.731904999999998</v>
      </c>
      <c r="AB44">
        <v>46.870234000000004</v>
      </c>
      <c r="AC44">
        <v>33.660922999999997</v>
      </c>
      <c r="AD44">
        <v>42.073323000000002</v>
      </c>
      <c r="AE44">
        <v>57.187109</v>
      </c>
      <c r="AF44">
        <v>0</v>
      </c>
      <c r="AG44">
        <v>46.827663999999999</v>
      </c>
      <c r="AH44">
        <v>173.915716</v>
      </c>
      <c r="AI44">
        <v>22.117228999999998</v>
      </c>
      <c r="AJ44">
        <v>0</v>
      </c>
      <c r="AK44">
        <v>66.517578</v>
      </c>
      <c r="AL44">
        <v>0</v>
      </c>
      <c r="AM44">
        <v>5.9766170000000001</v>
      </c>
      <c r="AN44">
        <v>1.1720680000000001</v>
      </c>
      <c r="AO44">
        <v>0</v>
      </c>
      <c r="AP44">
        <v>5.4470169999999998</v>
      </c>
      <c r="AQ44">
        <v>0</v>
      </c>
      <c r="AR44">
        <v>37.341695999999999</v>
      </c>
      <c r="AS44">
        <v>36.617398000000001</v>
      </c>
      <c r="AT44">
        <v>19.327956</v>
      </c>
      <c r="AU44">
        <v>0</v>
      </c>
      <c r="AV44">
        <v>0</v>
      </c>
      <c r="AW44">
        <v>0</v>
      </c>
      <c r="AX44">
        <v>0</v>
      </c>
      <c r="AY44">
        <v>5.3736030000000001</v>
      </c>
      <c r="AZ44">
        <v>9.8911750000000005</v>
      </c>
      <c r="BA44">
        <v>6.5188670000000002</v>
      </c>
      <c r="BB44">
        <v>5.1780569999999999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2348.6225759999998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333.22438399999999</v>
      </c>
      <c r="L45">
        <v>285.11699199999998</v>
      </c>
      <c r="M45">
        <v>93.502099000000001</v>
      </c>
      <c r="N45">
        <v>119.905693</v>
      </c>
      <c r="O45">
        <v>125.859104</v>
      </c>
      <c r="P45">
        <v>143.18616399999999</v>
      </c>
      <c r="Q45">
        <v>16.344626999999999</v>
      </c>
      <c r="R45">
        <v>32.866104</v>
      </c>
      <c r="S45">
        <v>20.542282</v>
      </c>
      <c r="T45">
        <v>2.8813219999999999</v>
      </c>
      <c r="U45">
        <v>399.54599999999999</v>
      </c>
      <c r="V45">
        <v>15.267766999999999</v>
      </c>
      <c r="W45">
        <v>31.089185000000001</v>
      </c>
      <c r="X45">
        <v>95.546277000000003</v>
      </c>
      <c r="Y45">
        <v>0</v>
      </c>
      <c r="Z45">
        <v>12.603402000000001</v>
      </c>
      <c r="AA45">
        <v>40.731904999999998</v>
      </c>
      <c r="AB45">
        <v>46.870234000000004</v>
      </c>
      <c r="AC45">
        <v>33.660922999999997</v>
      </c>
      <c r="AD45">
        <v>42.073323000000002</v>
      </c>
      <c r="AE45">
        <v>57.187109</v>
      </c>
      <c r="AF45">
        <v>0</v>
      </c>
      <c r="AG45">
        <v>46.827663999999999</v>
      </c>
      <c r="AH45">
        <v>173.915716</v>
      </c>
      <c r="AI45">
        <v>18.431024000000001</v>
      </c>
      <c r="AJ45">
        <v>0</v>
      </c>
      <c r="AK45">
        <v>66.517578</v>
      </c>
      <c r="AL45">
        <v>0</v>
      </c>
      <c r="AM45">
        <v>5.9766170000000001</v>
      </c>
      <c r="AN45">
        <v>1.1720680000000001</v>
      </c>
      <c r="AO45">
        <v>0</v>
      </c>
      <c r="AP45">
        <v>9.779871</v>
      </c>
      <c r="AQ45">
        <v>0</v>
      </c>
      <c r="AR45">
        <v>37.341695999999999</v>
      </c>
      <c r="AS45">
        <v>36.617398000000001</v>
      </c>
      <c r="AT45">
        <v>19.327956</v>
      </c>
      <c r="AU45">
        <v>0</v>
      </c>
      <c r="AV45">
        <v>0</v>
      </c>
      <c r="AW45">
        <v>0</v>
      </c>
      <c r="AX45">
        <v>0</v>
      </c>
      <c r="AY45">
        <v>5.3736030000000001</v>
      </c>
      <c r="AZ45">
        <v>9.8911750000000005</v>
      </c>
      <c r="BA45">
        <v>6.5188670000000002</v>
      </c>
      <c r="BB45">
        <v>5.1780569999999999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2390.874186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381.52505600000001</v>
      </c>
      <c r="L46">
        <v>285.11699199999998</v>
      </c>
      <c r="M46">
        <v>93.502099000000001</v>
      </c>
      <c r="N46">
        <v>119.905693</v>
      </c>
      <c r="O46">
        <v>125.859104</v>
      </c>
      <c r="P46">
        <v>143.18636599999999</v>
      </c>
      <c r="Q46">
        <v>16.344626999999999</v>
      </c>
      <c r="R46">
        <v>32.866104</v>
      </c>
      <c r="S46">
        <v>20.542282</v>
      </c>
      <c r="T46">
        <v>2.8813219999999999</v>
      </c>
      <c r="U46">
        <v>399.54599999999999</v>
      </c>
      <c r="V46">
        <v>15.267766999999999</v>
      </c>
      <c r="W46">
        <v>31.089185000000001</v>
      </c>
      <c r="X46">
        <v>95.546277000000003</v>
      </c>
      <c r="Y46">
        <v>0</v>
      </c>
      <c r="Z46">
        <v>12.603402000000001</v>
      </c>
      <c r="AA46">
        <v>40.731904999999998</v>
      </c>
      <c r="AB46">
        <v>46.870234000000004</v>
      </c>
      <c r="AC46">
        <v>33.660922999999997</v>
      </c>
      <c r="AD46">
        <v>42.073323000000002</v>
      </c>
      <c r="AE46">
        <v>57.187109</v>
      </c>
      <c r="AF46">
        <v>0</v>
      </c>
      <c r="AG46">
        <v>46.827663999999999</v>
      </c>
      <c r="AH46">
        <v>173.915716</v>
      </c>
      <c r="AI46">
        <v>18.431024000000001</v>
      </c>
      <c r="AJ46">
        <v>0</v>
      </c>
      <c r="AK46">
        <v>66.517578</v>
      </c>
      <c r="AL46">
        <v>0</v>
      </c>
      <c r="AM46">
        <v>5.9766170000000001</v>
      </c>
      <c r="AN46">
        <v>1.1720680000000001</v>
      </c>
      <c r="AO46">
        <v>0</v>
      </c>
      <c r="AP46">
        <v>9.779871</v>
      </c>
      <c r="AQ46">
        <v>0</v>
      </c>
      <c r="AR46">
        <v>32.007168</v>
      </c>
      <c r="AS46">
        <v>36.617398000000001</v>
      </c>
      <c r="AT46">
        <v>19.327956</v>
      </c>
      <c r="AU46">
        <v>0</v>
      </c>
      <c r="AV46">
        <v>0</v>
      </c>
      <c r="AW46">
        <v>0</v>
      </c>
      <c r="AX46">
        <v>0</v>
      </c>
      <c r="AY46">
        <v>5.3736030000000001</v>
      </c>
      <c r="AZ46">
        <v>9.8911750000000005</v>
      </c>
      <c r="BA46">
        <v>6.5188670000000002</v>
      </c>
      <c r="BB46">
        <v>5.1780569999999999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2433.8405320000002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429.8064</v>
      </c>
      <c r="L47">
        <v>285.11699199999998</v>
      </c>
      <c r="M47">
        <v>93.482771</v>
      </c>
      <c r="N47">
        <v>119.896029</v>
      </c>
      <c r="O47">
        <v>125.84944</v>
      </c>
      <c r="P47">
        <v>143.04488499999999</v>
      </c>
      <c r="Q47">
        <v>16.344626999999999</v>
      </c>
      <c r="R47">
        <v>32.334584</v>
      </c>
      <c r="S47">
        <v>20.532617999999999</v>
      </c>
      <c r="T47">
        <v>2.871658</v>
      </c>
      <c r="U47">
        <v>399.54599999999999</v>
      </c>
      <c r="V47">
        <v>15.267766999999999</v>
      </c>
      <c r="W47">
        <v>31.089185000000001</v>
      </c>
      <c r="X47">
        <v>95.546277000000003</v>
      </c>
      <c r="Y47">
        <v>0</v>
      </c>
      <c r="Z47">
        <v>12.603402000000001</v>
      </c>
      <c r="AA47">
        <v>40.731904999999998</v>
      </c>
      <c r="AB47">
        <v>46.870234000000004</v>
      </c>
      <c r="AC47">
        <v>33.660922999999997</v>
      </c>
      <c r="AD47">
        <v>42.073323000000002</v>
      </c>
      <c r="AE47">
        <v>57.187109</v>
      </c>
      <c r="AF47">
        <v>0</v>
      </c>
      <c r="AG47">
        <v>46.827663999999999</v>
      </c>
      <c r="AH47">
        <v>173.915716</v>
      </c>
      <c r="AI47">
        <v>18.431024000000001</v>
      </c>
      <c r="AJ47">
        <v>0</v>
      </c>
      <c r="AK47">
        <v>66.517578</v>
      </c>
      <c r="AL47">
        <v>0</v>
      </c>
      <c r="AM47">
        <v>5.9766170000000001</v>
      </c>
      <c r="AN47">
        <v>1.1720680000000001</v>
      </c>
      <c r="AO47">
        <v>0</v>
      </c>
      <c r="AP47">
        <v>9.779871</v>
      </c>
      <c r="AQ47">
        <v>0</v>
      </c>
      <c r="AR47">
        <v>32.007168</v>
      </c>
      <c r="AS47">
        <v>36.617398000000001</v>
      </c>
      <c r="AT47">
        <v>19.327956</v>
      </c>
      <c r="AU47">
        <v>0</v>
      </c>
      <c r="AV47">
        <v>0</v>
      </c>
      <c r="AW47">
        <v>0</v>
      </c>
      <c r="AX47">
        <v>0</v>
      </c>
      <c r="AY47">
        <v>5.3736030000000001</v>
      </c>
      <c r="AZ47">
        <v>9.8911750000000005</v>
      </c>
      <c r="BA47">
        <v>6.5188670000000002</v>
      </c>
      <c r="BB47">
        <v>5.1780569999999999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2481.390891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478.08774399999999</v>
      </c>
      <c r="L48">
        <v>285.11699199999998</v>
      </c>
      <c r="M48">
        <v>93.473106999999999</v>
      </c>
      <c r="N48">
        <v>119.876701</v>
      </c>
      <c r="O48">
        <v>125.830112</v>
      </c>
      <c r="P48">
        <v>143.02555699999999</v>
      </c>
      <c r="Q48">
        <v>16.344626999999999</v>
      </c>
      <c r="R48">
        <v>32.334584</v>
      </c>
      <c r="S48">
        <v>20.532617999999999</v>
      </c>
      <c r="T48">
        <v>2.8619940000000001</v>
      </c>
      <c r="U48">
        <v>399.54599999999999</v>
      </c>
      <c r="V48">
        <v>15.267766999999999</v>
      </c>
      <c r="W48">
        <v>31.089185000000001</v>
      </c>
      <c r="X48">
        <v>95.546277000000003</v>
      </c>
      <c r="Y48">
        <v>0</v>
      </c>
      <c r="Z48">
        <v>12.603402000000001</v>
      </c>
      <c r="AA48">
        <v>40.731904999999998</v>
      </c>
      <c r="AB48">
        <v>46.870234000000004</v>
      </c>
      <c r="AC48">
        <v>33.660922999999997</v>
      </c>
      <c r="AD48">
        <v>42.073323000000002</v>
      </c>
      <c r="AE48">
        <v>57.187109</v>
      </c>
      <c r="AF48">
        <v>0</v>
      </c>
      <c r="AG48">
        <v>46.827663999999999</v>
      </c>
      <c r="AH48">
        <v>173.915716</v>
      </c>
      <c r="AI48">
        <v>18.431024000000001</v>
      </c>
      <c r="AJ48">
        <v>0</v>
      </c>
      <c r="AK48">
        <v>66.517578</v>
      </c>
      <c r="AL48">
        <v>0</v>
      </c>
      <c r="AM48">
        <v>5.9766170000000001</v>
      </c>
      <c r="AN48">
        <v>1.1720680000000001</v>
      </c>
      <c r="AO48">
        <v>0</v>
      </c>
      <c r="AP48">
        <v>6.6849749999999997</v>
      </c>
      <c r="AQ48">
        <v>0</v>
      </c>
      <c r="AR48">
        <v>32.007168</v>
      </c>
      <c r="AS48">
        <v>36.617398000000001</v>
      </c>
      <c r="AT48">
        <v>19.327956</v>
      </c>
      <c r="AU48">
        <v>0</v>
      </c>
      <c r="AV48">
        <v>0</v>
      </c>
      <c r="AW48">
        <v>0</v>
      </c>
      <c r="AX48">
        <v>0</v>
      </c>
      <c r="AY48">
        <v>5.3736030000000001</v>
      </c>
      <c r="AZ48">
        <v>9.8911750000000005</v>
      </c>
      <c r="BA48">
        <v>6.5188670000000002</v>
      </c>
      <c r="BB48">
        <v>5.1780569999999999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2526.500027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516.3596</v>
      </c>
      <c r="L49">
        <v>286.71290499999998</v>
      </c>
      <c r="M49">
        <v>93.698222999999999</v>
      </c>
      <c r="N49">
        <v>120.104192</v>
      </c>
      <c r="O49">
        <v>126.095872</v>
      </c>
      <c r="P49">
        <v>144.31608800000001</v>
      </c>
      <c r="Q49">
        <v>16.411114999999999</v>
      </c>
      <c r="R49">
        <v>32.949117999999999</v>
      </c>
      <c r="S49">
        <v>20.583159999999999</v>
      </c>
      <c r="T49">
        <v>2.9861759999999999</v>
      </c>
      <c r="U49">
        <v>399.54599999999999</v>
      </c>
      <c r="V49">
        <v>15.267766999999999</v>
      </c>
      <c r="W49">
        <v>31.089185000000001</v>
      </c>
      <c r="X49">
        <v>95.546277000000003</v>
      </c>
      <c r="Y49">
        <v>0</v>
      </c>
      <c r="Z49">
        <v>12.603402000000001</v>
      </c>
      <c r="AA49">
        <v>40.731904999999998</v>
      </c>
      <c r="AB49">
        <v>46.870234000000004</v>
      </c>
      <c r="AC49">
        <v>33.660922999999997</v>
      </c>
      <c r="AD49">
        <v>42.073323000000002</v>
      </c>
      <c r="AE49">
        <v>57.187109</v>
      </c>
      <c r="AF49">
        <v>0</v>
      </c>
      <c r="AG49">
        <v>46.827663999999999</v>
      </c>
      <c r="AH49">
        <v>173.915716</v>
      </c>
      <c r="AI49">
        <v>18.431024000000001</v>
      </c>
      <c r="AJ49">
        <v>0</v>
      </c>
      <c r="AK49">
        <v>66.517578</v>
      </c>
      <c r="AL49">
        <v>0</v>
      </c>
      <c r="AM49">
        <v>5.9766170000000001</v>
      </c>
      <c r="AN49">
        <v>1.1720680000000001</v>
      </c>
      <c r="AO49">
        <v>0</v>
      </c>
      <c r="AP49">
        <v>6.6849749999999997</v>
      </c>
      <c r="AQ49">
        <v>0</v>
      </c>
      <c r="AR49">
        <v>37.341695999999999</v>
      </c>
      <c r="AS49">
        <v>36.617398000000001</v>
      </c>
      <c r="AT49">
        <v>19.327956</v>
      </c>
      <c r="AU49">
        <v>0</v>
      </c>
      <c r="AV49">
        <v>0</v>
      </c>
      <c r="AW49">
        <v>0</v>
      </c>
      <c r="AX49">
        <v>0</v>
      </c>
      <c r="AY49">
        <v>5.3736030000000001</v>
      </c>
      <c r="AZ49">
        <v>9.8911750000000005</v>
      </c>
      <c r="BA49">
        <v>6.5188670000000002</v>
      </c>
      <c r="BB49">
        <v>5.1780569999999999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2574.5669680000001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516.3596</v>
      </c>
      <c r="L50">
        <v>286.71290499999998</v>
      </c>
      <c r="M50">
        <v>93.698222999999999</v>
      </c>
      <c r="N50">
        <v>120.104192</v>
      </c>
      <c r="O50">
        <v>125.99923200000001</v>
      </c>
      <c r="P50">
        <v>144.31608800000001</v>
      </c>
      <c r="Q50">
        <v>16.411114999999999</v>
      </c>
      <c r="R50">
        <v>32.949117999999999</v>
      </c>
      <c r="S50">
        <v>20.583159999999999</v>
      </c>
      <c r="T50">
        <v>2.9861759999999999</v>
      </c>
      <c r="U50">
        <v>399.54599999999999</v>
      </c>
      <c r="V50">
        <v>15.267766999999999</v>
      </c>
      <c r="W50">
        <v>31.089185000000001</v>
      </c>
      <c r="X50">
        <v>95.546277000000003</v>
      </c>
      <c r="Y50">
        <v>0</v>
      </c>
      <c r="Z50">
        <v>12.603402000000001</v>
      </c>
      <c r="AA50">
        <v>40.731904999999998</v>
      </c>
      <c r="AB50">
        <v>46.870234000000004</v>
      </c>
      <c r="AC50">
        <v>33.660922999999997</v>
      </c>
      <c r="AD50">
        <v>42.073323000000002</v>
      </c>
      <c r="AE50">
        <v>57.187109</v>
      </c>
      <c r="AF50">
        <v>0</v>
      </c>
      <c r="AG50">
        <v>46.827663999999999</v>
      </c>
      <c r="AH50">
        <v>173.915716</v>
      </c>
      <c r="AI50">
        <v>18.431024000000001</v>
      </c>
      <c r="AJ50">
        <v>0</v>
      </c>
      <c r="AK50">
        <v>66.517578</v>
      </c>
      <c r="AL50">
        <v>0</v>
      </c>
      <c r="AM50">
        <v>5.9766170000000001</v>
      </c>
      <c r="AN50">
        <v>1.1720680000000001</v>
      </c>
      <c r="AO50">
        <v>0</v>
      </c>
      <c r="AP50">
        <v>6.6849749999999997</v>
      </c>
      <c r="AQ50">
        <v>0</v>
      </c>
      <c r="AR50">
        <v>37.341695999999999</v>
      </c>
      <c r="AS50">
        <v>36.617398000000001</v>
      </c>
      <c r="AT50">
        <v>19.327956</v>
      </c>
      <c r="AU50">
        <v>0</v>
      </c>
      <c r="AV50">
        <v>0</v>
      </c>
      <c r="AW50">
        <v>0</v>
      </c>
      <c r="AX50">
        <v>0</v>
      </c>
      <c r="AY50">
        <v>5.3736030000000001</v>
      </c>
      <c r="AZ50">
        <v>9.8911750000000005</v>
      </c>
      <c r="BA50">
        <v>6.5188670000000002</v>
      </c>
      <c r="BB50">
        <v>5.1780569999999999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2574.4703279999994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516.3596</v>
      </c>
      <c r="L51">
        <v>286.71290499999998</v>
      </c>
      <c r="M51">
        <v>93.698222999999999</v>
      </c>
      <c r="N51">
        <v>120.104192</v>
      </c>
      <c r="O51">
        <v>126.095872</v>
      </c>
      <c r="P51">
        <v>144.50936799999999</v>
      </c>
      <c r="Q51">
        <v>16.411114999999999</v>
      </c>
      <c r="R51">
        <v>32.949117999999999</v>
      </c>
      <c r="S51">
        <v>20.583159999999999</v>
      </c>
      <c r="T51">
        <v>2.9861759999999999</v>
      </c>
      <c r="U51">
        <v>399.54599999999999</v>
      </c>
      <c r="V51">
        <v>15.267766999999999</v>
      </c>
      <c r="W51">
        <v>31.089185000000001</v>
      </c>
      <c r="X51">
        <v>95.546277000000003</v>
      </c>
      <c r="Y51">
        <v>0</v>
      </c>
      <c r="Z51">
        <v>12.603402000000001</v>
      </c>
      <c r="AA51">
        <v>40.731904999999998</v>
      </c>
      <c r="AB51">
        <v>46.870234000000004</v>
      </c>
      <c r="AC51">
        <v>33.660922999999997</v>
      </c>
      <c r="AD51">
        <v>42.073323000000002</v>
      </c>
      <c r="AE51">
        <v>57.187109</v>
      </c>
      <c r="AF51">
        <v>0</v>
      </c>
      <c r="AG51">
        <v>46.827663999999999</v>
      </c>
      <c r="AH51">
        <v>173.915716</v>
      </c>
      <c r="AI51">
        <v>18.431024000000001</v>
      </c>
      <c r="AJ51">
        <v>0</v>
      </c>
      <c r="AK51">
        <v>66.517578</v>
      </c>
      <c r="AL51">
        <v>0</v>
      </c>
      <c r="AM51">
        <v>5.9766170000000001</v>
      </c>
      <c r="AN51">
        <v>1.1720680000000001</v>
      </c>
      <c r="AO51">
        <v>0</v>
      </c>
      <c r="AP51">
        <v>9.9036670000000004</v>
      </c>
      <c r="AQ51">
        <v>0</v>
      </c>
      <c r="AR51">
        <v>37.341695999999999</v>
      </c>
      <c r="AS51">
        <v>36.617398000000001</v>
      </c>
      <c r="AT51">
        <v>19.327956</v>
      </c>
      <c r="AU51">
        <v>0</v>
      </c>
      <c r="AV51">
        <v>0</v>
      </c>
      <c r="AW51">
        <v>0</v>
      </c>
      <c r="AX51">
        <v>0</v>
      </c>
      <c r="AY51">
        <v>5.3736030000000001</v>
      </c>
      <c r="AZ51">
        <v>9.8911750000000005</v>
      </c>
      <c r="BA51">
        <v>6.5188670000000002</v>
      </c>
      <c r="BB51">
        <v>5.1780569999999999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2577.97894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516.3596</v>
      </c>
      <c r="L52">
        <v>286.71290499999998</v>
      </c>
      <c r="M52">
        <v>93.698222999999999</v>
      </c>
      <c r="N52">
        <v>120.104192</v>
      </c>
      <c r="O52">
        <v>126.095872</v>
      </c>
      <c r="P52">
        <v>144.50936799999999</v>
      </c>
      <c r="Q52">
        <v>19.316306999999998</v>
      </c>
      <c r="R52">
        <v>38.598596000000001</v>
      </c>
      <c r="S52">
        <v>24.096796999999999</v>
      </c>
      <c r="T52">
        <v>2.9861759999999999</v>
      </c>
      <c r="U52">
        <v>399.54599999999999</v>
      </c>
      <c r="V52">
        <v>15.267766999999999</v>
      </c>
      <c r="W52">
        <v>31.089185000000001</v>
      </c>
      <c r="X52">
        <v>95.546277000000003</v>
      </c>
      <c r="Y52">
        <v>0</v>
      </c>
      <c r="Z52">
        <v>12.603402000000001</v>
      </c>
      <c r="AA52">
        <v>40.731904999999998</v>
      </c>
      <c r="AB52">
        <v>46.870234000000004</v>
      </c>
      <c r="AC52">
        <v>33.660922999999997</v>
      </c>
      <c r="AD52">
        <v>42.073323000000002</v>
      </c>
      <c r="AE52">
        <v>57.187109</v>
      </c>
      <c r="AF52">
        <v>0</v>
      </c>
      <c r="AG52">
        <v>46.827663999999999</v>
      </c>
      <c r="AH52">
        <v>173.915716</v>
      </c>
      <c r="AI52">
        <v>18.431024000000001</v>
      </c>
      <c r="AJ52">
        <v>0</v>
      </c>
      <c r="AK52">
        <v>66.517578</v>
      </c>
      <c r="AL52">
        <v>0</v>
      </c>
      <c r="AM52">
        <v>5.9766170000000001</v>
      </c>
      <c r="AN52">
        <v>1.1720680000000001</v>
      </c>
      <c r="AO52">
        <v>0</v>
      </c>
      <c r="AP52">
        <v>9.9036670000000004</v>
      </c>
      <c r="AQ52">
        <v>0</v>
      </c>
      <c r="AR52">
        <v>32.007168</v>
      </c>
      <c r="AS52">
        <v>36.617398000000001</v>
      </c>
      <c r="AT52">
        <v>19.327956</v>
      </c>
      <c r="AU52">
        <v>0</v>
      </c>
      <c r="AV52">
        <v>0</v>
      </c>
      <c r="AW52">
        <v>0</v>
      </c>
      <c r="AX52">
        <v>0</v>
      </c>
      <c r="AY52">
        <v>5.3736030000000001</v>
      </c>
      <c r="AZ52">
        <v>9.8911750000000005</v>
      </c>
      <c r="BA52">
        <v>6.5188670000000002</v>
      </c>
      <c r="BB52">
        <v>5.1780569999999999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2584.7127190000001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516.3596</v>
      </c>
      <c r="L53">
        <v>286.71290499999998</v>
      </c>
      <c r="M53">
        <v>93.698222999999999</v>
      </c>
      <c r="N53">
        <v>120.104192</v>
      </c>
      <c r="O53">
        <v>126.095872</v>
      </c>
      <c r="P53">
        <v>144.50936799999999</v>
      </c>
      <c r="Q53">
        <v>19.316306999999998</v>
      </c>
      <c r="R53">
        <v>38.598596000000001</v>
      </c>
      <c r="S53">
        <v>24.096796999999999</v>
      </c>
      <c r="T53">
        <v>2.9861759999999999</v>
      </c>
      <c r="U53">
        <v>399.54599999999999</v>
      </c>
      <c r="V53">
        <v>15.267766999999999</v>
      </c>
      <c r="W53">
        <v>31.089185000000001</v>
      </c>
      <c r="X53">
        <v>95.546277000000003</v>
      </c>
      <c r="Y53">
        <v>0</v>
      </c>
      <c r="Z53">
        <v>12.603402000000001</v>
      </c>
      <c r="AA53">
        <v>40.731904999999998</v>
      </c>
      <c r="AB53">
        <v>46.870234000000004</v>
      </c>
      <c r="AC53">
        <v>33.660922999999997</v>
      </c>
      <c r="AD53">
        <v>42.073323000000002</v>
      </c>
      <c r="AE53">
        <v>57.187109</v>
      </c>
      <c r="AF53">
        <v>0</v>
      </c>
      <c r="AG53">
        <v>46.827663999999999</v>
      </c>
      <c r="AH53">
        <v>173.915716</v>
      </c>
      <c r="AI53">
        <v>18.431024000000001</v>
      </c>
      <c r="AJ53">
        <v>0</v>
      </c>
      <c r="AK53">
        <v>66.517578</v>
      </c>
      <c r="AL53">
        <v>0</v>
      </c>
      <c r="AM53">
        <v>5.9766170000000001</v>
      </c>
      <c r="AN53">
        <v>1.1720680000000001</v>
      </c>
      <c r="AO53">
        <v>0</v>
      </c>
      <c r="AP53">
        <v>9.9036670000000004</v>
      </c>
      <c r="AQ53">
        <v>0</v>
      </c>
      <c r="AR53">
        <v>32.007168</v>
      </c>
      <c r="AS53">
        <v>36.617398000000001</v>
      </c>
      <c r="AT53">
        <v>19.327956</v>
      </c>
      <c r="AU53">
        <v>0</v>
      </c>
      <c r="AV53">
        <v>0</v>
      </c>
      <c r="AW53">
        <v>0</v>
      </c>
      <c r="AX53">
        <v>0</v>
      </c>
      <c r="AY53">
        <v>5.3736030000000001</v>
      </c>
      <c r="AZ53">
        <v>9.8911750000000005</v>
      </c>
      <c r="BA53">
        <v>6.5188670000000002</v>
      </c>
      <c r="BB53">
        <v>5.1780569999999999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2584.7127190000001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516.3596</v>
      </c>
      <c r="L54">
        <v>286.71290499999998</v>
      </c>
      <c r="M54">
        <v>93.698222999999999</v>
      </c>
      <c r="N54">
        <v>120.104192</v>
      </c>
      <c r="O54">
        <v>126.095872</v>
      </c>
      <c r="P54">
        <v>144.50936799999999</v>
      </c>
      <c r="Q54">
        <v>19.316306999999998</v>
      </c>
      <c r="R54">
        <v>38.598596000000001</v>
      </c>
      <c r="S54">
        <v>24.096796999999999</v>
      </c>
      <c r="T54">
        <v>2.9861759999999999</v>
      </c>
      <c r="U54">
        <v>399.54599999999999</v>
      </c>
      <c r="V54">
        <v>15.267766999999999</v>
      </c>
      <c r="W54">
        <v>31.089185000000001</v>
      </c>
      <c r="X54">
        <v>95.546277000000003</v>
      </c>
      <c r="Y54">
        <v>0</v>
      </c>
      <c r="Z54">
        <v>12.603402000000001</v>
      </c>
      <c r="AA54">
        <v>40.731904999999998</v>
      </c>
      <c r="AB54">
        <v>46.870234000000004</v>
      </c>
      <c r="AC54">
        <v>33.660922999999997</v>
      </c>
      <c r="AD54">
        <v>42.073323000000002</v>
      </c>
      <c r="AE54">
        <v>57.187109</v>
      </c>
      <c r="AF54">
        <v>0</v>
      </c>
      <c r="AG54">
        <v>46.827663999999999</v>
      </c>
      <c r="AH54">
        <v>173.915716</v>
      </c>
      <c r="AI54">
        <v>18.431024000000001</v>
      </c>
      <c r="AJ54">
        <v>0</v>
      </c>
      <c r="AK54">
        <v>66.517578</v>
      </c>
      <c r="AL54">
        <v>0</v>
      </c>
      <c r="AM54">
        <v>5.9766170000000001</v>
      </c>
      <c r="AN54">
        <v>1.1720680000000001</v>
      </c>
      <c r="AO54">
        <v>0</v>
      </c>
      <c r="AP54">
        <v>6.8087710000000001</v>
      </c>
      <c r="AQ54">
        <v>0</v>
      </c>
      <c r="AR54">
        <v>32.007168</v>
      </c>
      <c r="AS54">
        <v>36.617398000000001</v>
      </c>
      <c r="AT54">
        <v>19.327956</v>
      </c>
      <c r="AU54">
        <v>0</v>
      </c>
      <c r="AV54">
        <v>0</v>
      </c>
      <c r="AW54">
        <v>0</v>
      </c>
      <c r="AX54">
        <v>0</v>
      </c>
      <c r="AY54">
        <v>5.3736030000000001</v>
      </c>
      <c r="AZ54">
        <v>9.8911750000000005</v>
      </c>
      <c r="BA54">
        <v>6.5188670000000002</v>
      </c>
      <c r="BB54">
        <v>5.1780569999999999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2581.6178229999996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516.3596</v>
      </c>
      <c r="L55">
        <v>286.71290499999998</v>
      </c>
      <c r="M55">
        <v>93.698222999999999</v>
      </c>
      <c r="N55">
        <v>120.104192</v>
      </c>
      <c r="O55">
        <v>126.095872</v>
      </c>
      <c r="P55">
        <v>144.50936799999999</v>
      </c>
      <c r="Q55">
        <v>16.710699000000002</v>
      </c>
      <c r="R55">
        <v>33.760894</v>
      </c>
      <c r="S55">
        <v>21.105015999999999</v>
      </c>
      <c r="T55">
        <v>2.9861759999999999</v>
      </c>
      <c r="U55">
        <v>399.54599999999999</v>
      </c>
      <c r="V55">
        <v>15.267766999999999</v>
      </c>
      <c r="W55">
        <v>31.089185000000001</v>
      </c>
      <c r="X55">
        <v>95.546277000000003</v>
      </c>
      <c r="Y55">
        <v>0</v>
      </c>
      <c r="Z55">
        <v>18.905103</v>
      </c>
      <c r="AA55">
        <v>40.731904999999998</v>
      </c>
      <c r="AB55">
        <v>46.870234000000004</v>
      </c>
      <c r="AC55">
        <v>33.660922999999997</v>
      </c>
      <c r="AD55">
        <v>42.073323000000002</v>
      </c>
      <c r="AE55">
        <v>57.187109</v>
      </c>
      <c r="AF55">
        <v>0</v>
      </c>
      <c r="AG55">
        <v>46.827663999999999</v>
      </c>
      <c r="AH55">
        <v>173.915716</v>
      </c>
      <c r="AI55">
        <v>18.431024000000001</v>
      </c>
      <c r="AJ55">
        <v>0</v>
      </c>
      <c r="AK55">
        <v>66.517578</v>
      </c>
      <c r="AL55">
        <v>0</v>
      </c>
      <c r="AM55">
        <v>5.9766170000000001</v>
      </c>
      <c r="AN55">
        <v>1.1720680000000001</v>
      </c>
      <c r="AO55">
        <v>0</v>
      </c>
      <c r="AP55">
        <v>6.6849749999999997</v>
      </c>
      <c r="AQ55">
        <v>0</v>
      </c>
      <c r="AR55">
        <v>37.341695999999999</v>
      </c>
      <c r="AS55">
        <v>36.617398000000001</v>
      </c>
      <c r="AT55">
        <v>19.327956</v>
      </c>
      <c r="AU55">
        <v>0</v>
      </c>
      <c r="AV55">
        <v>0</v>
      </c>
      <c r="AW55">
        <v>0</v>
      </c>
      <c r="AX55">
        <v>0</v>
      </c>
      <c r="AY55">
        <v>5.3736030000000001</v>
      </c>
      <c r="AZ55">
        <v>9.8911750000000005</v>
      </c>
      <c r="BA55">
        <v>6.5188670000000002</v>
      </c>
      <c r="BB55">
        <v>5.1780569999999999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2582.6951650000001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516.3596</v>
      </c>
      <c r="L56">
        <v>286.71290499999998</v>
      </c>
      <c r="M56">
        <v>93.698222999999999</v>
      </c>
      <c r="N56">
        <v>120.104192</v>
      </c>
      <c r="O56">
        <v>126.095872</v>
      </c>
      <c r="P56">
        <v>144.50936799999999</v>
      </c>
      <c r="Q56">
        <v>19.264023999999999</v>
      </c>
      <c r="R56">
        <v>38.563321999999999</v>
      </c>
      <c r="S56">
        <v>23.719612000000001</v>
      </c>
      <c r="T56">
        <v>2.9861759999999999</v>
      </c>
      <c r="U56">
        <v>399.54599999999999</v>
      </c>
      <c r="V56">
        <v>15.267766999999999</v>
      </c>
      <c r="W56">
        <v>31.089185000000001</v>
      </c>
      <c r="X56">
        <v>95.546277000000003</v>
      </c>
      <c r="Y56">
        <v>0</v>
      </c>
      <c r="Z56">
        <v>18.905103</v>
      </c>
      <c r="AA56">
        <v>40.731904999999998</v>
      </c>
      <c r="AB56">
        <v>46.870234000000004</v>
      </c>
      <c r="AC56">
        <v>33.660922999999997</v>
      </c>
      <c r="AD56">
        <v>42.073323000000002</v>
      </c>
      <c r="AE56">
        <v>57.187109</v>
      </c>
      <c r="AF56">
        <v>0</v>
      </c>
      <c r="AG56">
        <v>46.827663999999999</v>
      </c>
      <c r="AH56">
        <v>173.915716</v>
      </c>
      <c r="AI56">
        <v>18.431024000000001</v>
      </c>
      <c r="AJ56">
        <v>0</v>
      </c>
      <c r="AK56">
        <v>66.517578</v>
      </c>
      <c r="AL56">
        <v>0</v>
      </c>
      <c r="AM56">
        <v>5.9766170000000001</v>
      </c>
      <c r="AN56">
        <v>1.1720680000000001</v>
      </c>
      <c r="AO56">
        <v>0</v>
      </c>
      <c r="AP56">
        <v>6.6849749999999997</v>
      </c>
      <c r="AQ56">
        <v>0</v>
      </c>
      <c r="AR56">
        <v>37.341695999999999</v>
      </c>
      <c r="AS56">
        <v>36.617398000000001</v>
      </c>
      <c r="AT56">
        <v>19.327956</v>
      </c>
      <c r="AU56">
        <v>0</v>
      </c>
      <c r="AV56">
        <v>0</v>
      </c>
      <c r="AW56">
        <v>0</v>
      </c>
      <c r="AX56">
        <v>0</v>
      </c>
      <c r="AY56">
        <v>5.3736030000000001</v>
      </c>
      <c r="AZ56">
        <v>9.8911750000000005</v>
      </c>
      <c r="BA56">
        <v>6.5188670000000002</v>
      </c>
      <c r="BB56">
        <v>5.1780569999999999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2592.6655140000003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522.15800000000002</v>
      </c>
      <c r="L57">
        <v>286.71290499999998</v>
      </c>
      <c r="M57">
        <v>93.698222999999999</v>
      </c>
      <c r="N57">
        <v>120.104192</v>
      </c>
      <c r="O57">
        <v>126.095872</v>
      </c>
      <c r="P57">
        <v>144.50936799999999</v>
      </c>
      <c r="Q57">
        <v>19.264023999999999</v>
      </c>
      <c r="R57">
        <v>38.563321999999999</v>
      </c>
      <c r="S57">
        <v>23.719612000000001</v>
      </c>
      <c r="T57">
        <v>2.9861759999999999</v>
      </c>
      <c r="U57">
        <v>399.54599999999999</v>
      </c>
      <c r="V57">
        <v>15.267766999999999</v>
      </c>
      <c r="W57">
        <v>31.089185000000001</v>
      </c>
      <c r="X57">
        <v>95.546277000000003</v>
      </c>
      <c r="Y57">
        <v>0</v>
      </c>
      <c r="Z57">
        <v>18.905103</v>
      </c>
      <c r="AA57">
        <v>40.731904999999998</v>
      </c>
      <c r="AB57">
        <v>46.870234000000004</v>
      </c>
      <c r="AC57">
        <v>33.660922999999997</v>
      </c>
      <c r="AD57">
        <v>42.073323000000002</v>
      </c>
      <c r="AE57">
        <v>57.187109</v>
      </c>
      <c r="AF57">
        <v>0</v>
      </c>
      <c r="AG57">
        <v>46.827663999999999</v>
      </c>
      <c r="AH57">
        <v>173.915716</v>
      </c>
      <c r="AI57">
        <v>18.431024000000001</v>
      </c>
      <c r="AJ57">
        <v>0</v>
      </c>
      <c r="AK57">
        <v>66.517578</v>
      </c>
      <c r="AL57">
        <v>0</v>
      </c>
      <c r="AM57">
        <v>12.259727</v>
      </c>
      <c r="AN57">
        <v>1.1720680000000001</v>
      </c>
      <c r="AO57">
        <v>0</v>
      </c>
      <c r="AP57">
        <v>8.5419129999999992</v>
      </c>
      <c r="AQ57">
        <v>0</v>
      </c>
      <c r="AR57">
        <v>37.341695999999999</v>
      </c>
      <c r="AS57">
        <v>36.617398000000001</v>
      </c>
      <c r="AT57">
        <v>19.327956</v>
      </c>
      <c r="AU57">
        <v>0</v>
      </c>
      <c r="AV57">
        <v>0</v>
      </c>
      <c r="AW57">
        <v>0</v>
      </c>
      <c r="AX57">
        <v>0</v>
      </c>
      <c r="AY57">
        <v>5.3736030000000001</v>
      </c>
      <c r="AZ57">
        <v>9.8911750000000005</v>
      </c>
      <c r="BA57">
        <v>6.5188670000000002</v>
      </c>
      <c r="BB57">
        <v>5.1780569999999999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2606.6039620000001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541.48599999999999</v>
      </c>
      <c r="L58">
        <v>286.71290499999998</v>
      </c>
      <c r="M58">
        <v>93.698222999999999</v>
      </c>
      <c r="N58">
        <v>120.104192</v>
      </c>
      <c r="O58">
        <v>126.095872</v>
      </c>
      <c r="P58">
        <v>144.50936799999999</v>
      </c>
      <c r="Q58">
        <v>19.264023999999999</v>
      </c>
      <c r="R58">
        <v>38.563321999999999</v>
      </c>
      <c r="S58">
        <v>23.719612000000001</v>
      </c>
      <c r="T58">
        <v>2.9861759999999999</v>
      </c>
      <c r="U58">
        <v>399.54599999999999</v>
      </c>
      <c r="V58">
        <v>15.267766999999999</v>
      </c>
      <c r="W58">
        <v>31.089185000000001</v>
      </c>
      <c r="X58">
        <v>95.546277000000003</v>
      </c>
      <c r="Y58">
        <v>0</v>
      </c>
      <c r="Z58">
        <v>18.905103</v>
      </c>
      <c r="AA58">
        <v>40.731904999999998</v>
      </c>
      <c r="AB58">
        <v>46.870234000000004</v>
      </c>
      <c r="AC58">
        <v>33.660922999999997</v>
      </c>
      <c r="AD58">
        <v>42.073323000000002</v>
      </c>
      <c r="AE58">
        <v>57.187109</v>
      </c>
      <c r="AF58">
        <v>0</v>
      </c>
      <c r="AG58">
        <v>46.827663999999999</v>
      </c>
      <c r="AH58">
        <v>173.915716</v>
      </c>
      <c r="AI58">
        <v>18.431024000000001</v>
      </c>
      <c r="AJ58">
        <v>0</v>
      </c>
      <c r="AK58">
        <v>66.517578</v>
      </c>
      <c r="AL58">
        <v>0</v>
      </c>
      <c r="AM58">
        <v>12.259727</v>
      </c>
      <c r="AN58">
        <v>1.1720680000000001</v>
      </c>
      <c r="AO58">
        <v>0</v>
      </c>
      <c r="AP58">
        <v>8.5419129999999992</v>
      </c>
      <c r="AQ58">
        <v>0</v>
      </c>
      <c r="AR58">
        <v>32.007168</v>
      </c>
      <c r="AS58">
        <v>36.617398000000001</v>
      </c>
      <c r="AT58">
        <v>19.327956</v>
      </c>
      <c r="AU58">
        <v>0</v>
      </c>
      <c r="AV58">
        <v>0</v>
      </c>
      <c r="AW58">
        <v>0</v>
      </c>
      <c r="AX58">
        <v>0</v>
      </c>
      <c r="AY58">
        <v>5.3736030000000001</v>
      </c>
      <c r="AZ58">
        <v>9.8911750000000005</v>
      </c>
      <c r="BA58">
        <v>6.5188670000000002</v>
      </c>
      <c r="BB58">
        <v>5.1780569999999999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2620.5974340000002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517.32600000000002</v>
      </c>
      <c r="L59">
        <v>292.51130499999999</v>
      </c>
      <c r="M59">
        <v>93.698222999999999</v>
      </c>
      <c r="N59">
        <v>120.104192</v>
      </c>
      <c r="O59">
        <v>126.095872</v>
      </c>
      <c r="P59">
        <v>144.50936799999999</v>
      </c>
      <c r="Q59">
        <v>19.264023999999999</v>
      </c>
      <c r="R59">
        <v>38.563321999999999</v>
      </c>
      <c r="S59">
        <v>23.719612000000001</v>
      </c>
      <c r="T59">
        <v>2.9861759999999999</v>
      </c>
      <c r="U59">
        <v>399.54599999999999</v>
      </c>
      <c r="V59">
        <v>15.267766999999999</v>
      </c>
      <c r="W59">
        <v>31.089185000000001</v>
      </c>
      <c r="X59">
        <v>95.546277000000003</v>
      </c>
      <c r="Y59">
        <v>0</v>
      </c>
      <c r="Z59">
        <v>18.905103</v>
      </c>
      <c r="AA59">
        <v>40.731904999999998</v>
      </c>
      <c r="AB59">
        <v>46.870234000000004</v>
      </c>
      <c r="AC59">
        <v>33.660922999999997</v>
      </c>
      <c r="AD59">
        <v>42.073323000000002</v>
      </c>
      <c r="AE59">
        <v>57.187109</v>
      </c>
      <c r="AF59">
        <v>0</v>
      </c>
      <c r="AG59">
        <v>46.827663999999999</v>
      </c>
      <c r="AH59">
        <v>173.915716</v>
      </c>
      <c r="AI59">
        <v>18.431024000000001</v>
      </c>
      <c r="AJ59">
        <v>0</v>
      </c>
      <c r="AK59">
        <v>66.517578</v>
      </c>
      <c r="AL59">
        <v>0</v>
      </c>
      <c r="AM59">
        <v>12.259727</v>
      </c>
      <c r="AN59">
        <v>1.1720680000000001</v>
      </c>
      <c r="AO59">
        <v>0</v>
      </c>
      <c r="AP59">
        <v>8.5419129999999992</v>
      </c>
      <c r="AQ59">
        <v>0</v>
      </c>
      <c r="AR59">
        <v>32.007168</v>
      </c>
      <c r="AS59">
        <v>36.617398000000001</v>
      </c>
      <c r="AT59">
        <v>19.327956</v>
      </c>
      <c r="AU59">
        <v>0</v>
      </c>
      <c r="AV59">
        <v>0</v>
      </c>
      <c r="AW59">
        <v>0</v>
      </c>
      <c r="AX59">
        <v>0</v>
      </c>
      <c r="AY59">
        <v>5.3736030000000001</v>
      </c>
      <c r="AZ59">
        <v>9.8911750000000005</v>
      </c>
      <c r="BA59">
        <v>6.5188670000000002</v>
      </c>
      <c r="BB59">
        <v>5.1780569999999999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2602.2358340000001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517.32600000000002</v>
      </c>
      <c r="L60">
        <v>292.51130499999999</v>
      </c>
      <c r="M60">
        <v>93.698222999999999</v>
      </c>
      <c r="N60">
        <v>120.104192</v>
      </c>
      <c r="O60">
        <v>126.095872</v>
      </c>
      <c r="P60">
        <v>144.50936799999999</v>
      </c>
      <c r="Q60">
        <v>19.264023999999999</v>
      </c>
      <c r="R60">
        <v>38.563321999999999</v>
      </c>
      <c r="S60">
        <v>23.719612000000001</v>
      </c>
      <c r="T60">
        <v>2.9861759999999999</v>
      </c>
      <c r="U60">
        <v>399.54599999999999</v>
      </c>
      <c r="V60">
        <v>15.267766999999999</v>
      </c>
      <c r="W60">
        <v>31.089185000000001</v>
      </c>
      <c r="X60">
        <v>95.546277000000003</v>
      </c>
      <c r="Y60">
        <v>0</v>
      </c>
      <c r="Z60">
        <v>18.905103</v>
      </c>
      <c r="AA60">
        <v>40.731904999999998</v>
      </c>
      <c r="AB60">
        <v>46.870234000000004</v>
      </c>
      <c r="AC60">
        <v>33.660922999999997</v>
      </c>
      <c r="AD60">
        <v>42.073323000000002</v>
      </c>
      <c r="AE60">
        <v>57.187109</v>
      </c>
      <c r="AF60">
        <v>0</v>
      </c>
      <c r="AG60">
        <v>46.827663999999999</v>
      </c>
      <c r="AH60">
        <v>173.915716</v>
      </c>
      <c r="AI60">
        <v>18.431024000000001</v>
      </c>
      <c r="AJ60">
        <v>0</v>
      </c>
      <c r="AK60">
        <v>66.517578</v>
      </c>
      <c r="AL60">
        <v>0</v>
      </c>
      <c r="AM60">
        <v>12.259727</v>
      </c>
      <c r="AN60">
        <v>1.1720680000000001</v>
      </c>
      <c r="AO60">
        <v>0</v>
      </c>
      <c r="AP60">
        <v>8.5419129999999992</v>
      </c>
      <c r="AQ60">
        <v>0</v>
      </c>
      <c r="AR60">
        <v>32.007168</v>
      </c>
      <c r="AS60">
        <v>36.617398000000001</v>
      </c>
      <c r="AT60">
        <v>19.327956</v>
      </c>
      <c r="AU60">
        <v>0</v>
      </c>
      <c r="AV60">
        <v>0</v>
      </c>
      <c r="AW60">
        <v>0</v>
      </c>
      <c r="AX60">
        <v>0</v>
      </c>
      <c r="AY60">
        <v>5.3736030000000001</v>
      </c>
      <c r="AZ60">
        <v>9.8911750000000005</v>
      </c>
      <c r="BA60">
        <v>6.5188670000000002</v>
      </c>
      <c r="BB60">
        <v>5.1780569999999999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2602.2358340000001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521.40092200000004</v>
      </c>
      <c r="L61">
        <v>364.02490499999999</v>
      </c>
      <c r="M61">
        <v>93.698222999999999</v>
      </c>
      <c r="N61">
        <v>120.104192</v>
      </c>
      <c r="O61">
        <v>126.095872</v>
      </c>
      <c r="P61">
        <v>144.50936799999999</v>
      </c>
      <c r="Q61">
        <v>21.869631999999999</v>
      </c>
      <c r="R61">
        <v>43.397762</v>
      </c>
      <c r="S61">
        <v>26.710311000000001</v>
      </c>
      <c r="T61">
        <v>2.9861759999999999</v>
      </c>
      <c r="U61">
        <v>399.54599999999999</v>
      </c>
      <c r="V61">
        <v>15.267766999999999</v>
      </c>
      <c r="W61">
        <v>31.089185000000001</v>
      </c>
      <c r="X61">
        <v>101.188478</v>
      </c>
      <c r="Y61">
        <v>0</v>
      </c>
      <c r="Z61">
        <v>18.905103</v>
      </c>
      <c r="AA61">
        <v>40.731904999999998</v>
      </c>
      <c r="AB61">
        <v>46.870234000000004</v>
      </c>
      <c r="AC61">
        <v>33.660922999999997</v>
      </c>
      <c r="AD61">
        <v>42.073323000000002</v>
      </c>
      <c r="AE61">
        <v>57.187109</v>
      </c>
      <c r="AF61">
        <v>0</v>
      </c>
      <c r="AG61">
        <v>46.827663999999999</v>
      </c>
      <c r="AH61">
        <v>173.915716</v>
      </c>
      <c r="AI61">
        <v>18.431024000000001</v>
      </c>
      <c r="AJ61">
        <v>0</v>
      </c>
      <c r="AK61">
        <v>66.517578</v>
      </c>
      <c r="AL61">
        <v>0</v>
      </c>
      <c r="AM61">
        <v>12.259727</v>
      </c>
      <c r="AN61">
        <v>1.1720680000000001</v>
      </c>
      <c r="AO61">
        <v>0</v>
      </c>
      <c r="AP61">
        <v>8.5419129999999992</v>
      </c>
      <c r="AQ61">
        <v>0</v>
      </c>
      <c r="AR61">
        <v>32.007168</v>
      </c>
      <c r="AS61">
        <v>36.617398000000001</v>
      </c>
      <c r="AT61">
        <v>19.327956</v>
      </c>
      <c r="AU61">
        <v>0</v>
      </c>
      <c r="AV61">
        <v>0</v>
      </c>
      <c r="AW61">
        <v>0</v>
      </c>
      <c r="AX61">
        <v>0</v>
      </c>
      <c r="AY61">
        <v>5.3736030000000001</v>
      </c>
      <c r="AZ61">
        <v>9.8911750000000005</v>
      </c>
      <c r="BA61">
        <v>6.5188670000000002</v>
      </c>
      <c r="BB61">
        <v>5.1780569999999999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2693.8973040000001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521.40092200000004</v>
      </c>
      <c r="L62">
        <v>364.02490499999999</v>
      </c>
      <c r="M62">
        <v>93.698222999999999</v>
      </c>
      <c r="N62">
        <v>120.104192</v>
      </c>
      <c r="O62">
        <v>126.095872</v>
      </c>
      <c r="P62">
        <v>144.50936799999999</v>
      </c>
      <c r="Q62">
        <v>21.869631999999999</v>
      </c>
      <c r="R62">
        <v>43.397762</v>
      </c>
      <c r="S62">
        <v>26.710311000000001</v>
      </c>
      <c r="T62">
        <v>2.9861759999999999</v>
      </c>
      <c r="U62">
        <v>399.54599999999999</v>
      </c>
      <c r="V62">
        <v>15.267766999999999</v>
      </c>
      <c r="W62">
        <v>31.089185000000001</v>
      </c>
      <c r="X62">
        <v>101.37536</v>
      </c>
      <c r="Y62">
        <v>0</v>
      </c>
      <c r="Z62">
        <v>18.905103</v>
      </c>
      <c r="AA62">
        <v>40.731904999999998</v>
      </c>
      <c r="AB62">
        <v>46.870234000000004</v>
      </c>
      <c r="AC62">
        <v>33.660922999999997</v>
      </c>
      <c r="AD62">
        <v>42.073323000000002</v>
      </c>
      <c r="AE62">
        <v>57.187109</v>
      </c>
      <c r="AF62">
        <v>0</v>
      </c>
      <c r="AG62">
        <v>46.827663999999999</v>
      </c>
      <c r="AH62">
        <v>173.915716</v>
      </c>
      <c r="AI62">
        <v>18.431024000000001</v>
      </c>
      <c r="AJ62">
        <v>0</v>
      </c>
      <c r="AK62">
        <v>66.517578</v>
      </c>
      <c r="AL62">
        <v>0</v>
      </c>
      <c r="AM62">
        <v>12.259727</v>
      </c>
      <c r="AN62">
        <v>1.1720680000000001</v>
      </c>
      <c r="AO62">
        <v>0</v>
      </c>
      <c r="AP62">
        <v>8.5419129999999992</v>
      </c>
      <c r="AQ62">
        <v>0</v>
      </c>
      <c r="AR62">
        <v>32.007168</v>
      </c>
      <c r="AS62">
        <v>36.617398000000001</v>
      </c>
      <c r="AT62">
        <v>19.327956</v>
      </c>
      <c r="AU62">
        <v>0</v>
      </c>
      <c r="AV62">
        <v>0</v>
      </c>
      <c r="AW62">
        <v>0</v>
      </c>
      <c r="AX62">
        <v>0</v>
      </c>
      <c r="AY62">
        <v>5.3736030000000001</v>
      </c>
      <c r="AZ62">
        <v>9.8911750000000005</v>
      </c>
      <c r="BA62">
        <v>6.5188670000000002</v>
      </c>
      <c r="BB62">
        <v>5.1780569999999999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2694.084186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521.40092200000004</v>
      </c>
      <c r="L63">
        <v>364.02490499999999</v>
      </c>
      <c r="M63">
        <v>93.698222999999999</v>
      </c>
      <c r="N63">
        <v>120.104192</v>
      </c>
      <c r="O63">
        <v>126.095872</v>
      </c>
      <c r="P63">
        <v>144.50936799999999</v>
      </c>
      <c r="Q63">
        <v>21.869631999999999</v>
      </c>
      <c r="R63">
        <v>43.397762</v>
      </c>
      <c r="S63">
        <v>26.710311000000001</v>
      </c>
      <c r="T63">
        <v>2.9861759999999999</v>
      </c>
      <c r="U63">
        <v>399.54599999999999</v>
      </c>
      <c r="V63">
        <v>15.267766999999999</v>
      </c>
      <c r="W63">
        <v>31.089185000000001</v>
      </c>
      <c r="X63">
        <v>100.335707</v>
      </c>
      <c r="Y63">
        <v>0</v>
      </c>
      <c r="Z63">
        <v>18.905103</v>
      </c>
      <c r="AA63">
        <v>40.731904999999998</v>
      </c>
      <c r="AB63">
        <v>46.870234000000004</v>
      </c>
      <c r="AC63">
        <v>33.660922999999997</v>
      </c>
      <c r="AD63">
        <v>42.073323000000002</v>
      </c>
      <c r="AE63">
        <v>57.187109</v>
      </c>
      <c r="AF63">
        <v>0</v>
      </c>
      <c r="AG63">
        <v>46.827663999999999</v>
      </c>
      <c r="AH63">
        <v>173.915716</v>
      </c>
      <c r="AI63">
        <v>18.431024000000001</v>
      </c>
      <c r="AJ63">
        <v>0</v>
      </c>
      <c r="AK63">
        <v>66.517578</v>
      </c>
      <c r="AL63">
        <v>0</v>
      </c>
      <c r="AM63">
        <v>12.259727</v>
      </c>
      <c r="AN63">
        <v>1.1720680000000001</v>
      </c>
      <c r="AO63">
        <v>0</v>
      </c>
      <c r="AP63">
        <v>8.5419129999999992</v>
      </c>
      <c r="AQ63">
        <v>0</v>
      </c>
      <c r="AR63">
        <v>32.007168</v>
      </c>
      <c r="AS63">
        <v>36.617398000000001</v>
      </c>
      <c r="AT63">
        <v>19.327956</v>
      </c>
      <c r="AU63">
        <v>0</v>
      </c>
      <c r="AV63">
        <v>0</v>
      </c>
      <c r="AW63">
        <v>0</v>
      </c>
      <c r="AX63">
        <v>0</v>
      </c>
      <c r="AY63">
        <v>5.3736030000000001</v>
      </c>
      <c r="AZ63">
        <v>9.8911750000000005</v>
      </c>
      <c r="BA63">
        <v>6.5188670000000002</v>
      </c>
      <c r="BB63">
        <v>5.1780569999999999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2693.0445330000002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521.40092200000004</v>
      </c>
      <c r="L64">
        <v>364.02490499999999</v>
      </c>
      <c r="M64">
        <v>93.698222999999999</v>
      </c>
      <c r="N64">
        <v>120.104192</v>
      </c>
      <c r="O64">
        <v>126.095872</v>
      </c>
      <c r="P64">
        <v>144.50936799999999</v>
      </c>
      <c r="Q64">
        <v>21.869631999999999</v>
      </c>
      <c r="R64">
        <v>43.397762</v>
      </c>
      <c r="S64">
        <v>26.710311000000001</v>
      </c>
      <c r="T64">
        <v>2.9861759999999999</v>
      </c>
      <c r="U64">
        <v>399.54599999999999</v>
      </c>
      <c r="V64">
        <v>15.267766999999999</v>
      </c>
      <c r="W64">
        <v>31.089185000000001</v>
      </c>
      <c r="X64">
        <v>100.335707</v>
      </c>
      <c r="Y64">
        <v>0</v>
      </c>
      <c r="Z64">
        <v>18.905103</v>
      </c>
      <c r="AA64">
        <v>40.731904999999998</v>
      </c>
      <c r="AB64">
        <v>46.870234000000004</v>
      </c>
      <c r="AC64">
        <v>33.660922999999997</v>
      </c>
      <c r="AD64">
        <v>42.073323000000002</v>
      </c>
      <c r="AE64">
        <v>57.187109</v>
      </c>
      <c r="AF64">
        <v>0</v>
      </c>
      <c r="AG64">
        <v>46.827663999999999</v>
      </c>
      <c r="AH64">
        <v>173.915716</v>
      </c>
      <c r="AI64">
        <v>18.431024000000001</v>
      </c>
      <c r="AJ64">
        <v>0</v>
      </c>
      <c r="AK64">
        <v>66.517578</v>
      </c>
      <c r="AL64">
        <v>0</v>
      </c>
      <c r="AM64">
        <v>12.259727</v>
      </c>
      <c r="AN64">
        <v>1.1720680000000001</v>
      </c>
      <c r="AO64">
        <v>0</v>
      </c>
      <c r="AP64">
        <v>8.5419129999999992</v>
      </c>
      <c r="AQ64">
        <v>0</v>
      </c>
      <c r="AR64">
        <v>32.007168</v>
      </c>
      <c r="AS64">
        <v>36.617398000000001</v>
      </c>
      <c r="AT64">
        <v>19.327956</v>
      </c>
      <c r="AU64">
        <v>0</v>
      </c>
      <c r="AV64">
        <v>0</v>
      </c>
      <c r="AW64">
        <v>0</v>
      </c>
      <c r="AX64">
        <v>0</v>
      </c>
      <c r="AY64">
        <v>5.3736030000000001</v>
      </c>
      <c r="AZ64">
        <v>9.8911750000000005</v>
      </c>
      <c r="BA64">
        <v>6.5188670000000002</v>
      </c>
      <c r="BB64">
        <v>5.1780569999999999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2693.0445330000002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521.40092200000004</v>
      </c>
      <c r="L65">
        <v>296.37690500000002</v>
      </c>
      <c r="M65">
        <v>93.698222999999999</v>
      </c>
      <c r="N65">
        <v>120.104192</v>
      </c>
      <c r="O65">
        <v>126.095872</v>
      </c>
      <c r="P65">
        <v>144.50936799999999</v>
      </c>
      <c r="Q65">
        <v>21.869631999999999</v>
      </c>
      <c r="R65">
        <v>43.397762</v>
      </c>
      <c r="S65">
        <v>26.710311000000001</v>
      </c>
      <c r="T65">
        <v>2.9861759999999999</v>
      </c>
      <c r="U65">
        <v>333.7704</v>
      </c>
      <c r="V65">
        <v>15.267766999999999</v>
      </c>
      <c r="W65">
        <v>31.089185000000001</v>
      </c>
      <c r="X65">
        <v>102.55978</v>
      </c>
      <c r="Y65">
        <v>0</v>
      </c>
      <c r="Z65">
        <v>18.905103</v>
      </c>
      <c r="AA65">
        <v>40.731904999999998</v>
      </c>
      <c r="AB65">
        <v>46.870234000000004</v>
      </c>
      <c r="AC65">
        <v>33.660922999999997</v>
      </c>
      <c r="AD65">
        <v>42.073323000000002</v>
      </c>
      <c r="AE65">
        <v>57.187109</v>
      </c>
      <c r="AF65">
        <v>0</v>
      </c>
      <c r="AG65">
        <v>46.827663999999999</v>
      </c>
      <c r="AH65">
        <v>173.915716</v>
      </c>
      <c r="AI65">
        <v>18.431024000000001</v>
      </c>
      <c r="AJ65">
        <v>0</v>
      </c>
      <c r="AK65">
        <v>66.517578</v>
      </c>
      <c r="AL65">
        <v>0</v>
      </c>
      <c r="AM65">
        <v>12.259727</v>
      </c>
      <c r="AN65">
        <v>1.1720680000000001</v>
      </c>
      <c r="AO65">
        <v>0</v>
      </c>
      <c r="AP65">
        <v>8.5419129999999992</v>
      </c>
      <c r="AQ65">
        <v>0</v>
      </c>
      <c r="AR65">
        <v>32.007168</v>
      </c>
      <c r="AS65">
        <v>36.617398000000001</v>
      </c>
      <c r="AT65">
        <v>19.327956</v>
      </c>
      <c r="AU65">
        <v>0</v>
      </c>
      <c r="AV65">
        <v>0</v>
      </c>
      <c r="AW65">
        <v>0</v>
      </c>
      <c r="AX65">
        <v>0</v>
      </c>
      <c r="AY65">
        <v>5.3736030000000001</v>
      </c>
      <c r="AZ65">
        <v>9.8911750000000005</v>
      </c>
      <c r="BA65">
        <v>6.5188670000000002</v>
      </c>
      <c r="BB65">
        <v>5.1780569999999999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2561.8450060000005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521.40092200000004</v>
      </c>
      <c r="L66">
        <v>337.42262899999997</v>
      </c>
      <c r="M66">
        <v>93.698222999999999</v>
      </c>
      <c r="N66">
        <v>120.104192</v>
      </c>
      <c r="O66">
        <v>126.095872</v>
      </c>
      <c r="P66">
        <v>144.50936799999999</v>
      </c>
      <c r="Q66">
        <v>21.869631999999999</v>
      </c>
      <c r="R66">
        <v>43.397762</v>
      </c>
      <c r="S66">
        <v>26.710311000000001</v>
      </c>
      <c r="T66">
        <v>2.9861759999999999</v>
      </c>
      <c r="U66">
        <v>333.7704</v>
      </c>
      <c r="V66">
        <v>15.267766999999999</v>
      </c>
      <c r="W66">
        <v>31.089185000000001</v>
      </c>
      <c r="X66">
        <v>102.55978</v>
      </c>
      <c r="Y66">
        <v>0</v>
      </c>
      <c r="Z66">
        <v>18.905103</v>
      </c>
      <c r="AA66">
        <v>40.731904999999998</v>
      </c>
      <c r="AB66">
        <v>46.870234000000004</v>
      </c>
      <c r="AC66">
        <v>33.660922999999997</v>
      </c>
      <c r="AD66">
        <v>42.073323000000002</v>
      </c>
      <c r="AE66">
        <v>57.187109</v>
      </c>
      <c r="AF66">
        <v>0</v>
      </c>
      <c r="AG66">
        <v>46.827663999999999</v>
      </c>
      <c r="AH66">
        <v>173.915716</v>
      </c>
      <c r="AI66">
        <v>4.1285489999999996</v>
      </c>
      <c r="AJ66">
        <v>0</v>
      </c>
      <c r="AK66">
        <v>66.517578</v>
      </c>
      <c r="AL66">
        <v>0</v>
      </c>
      <c r="AM66">
        <v>12.259727</v>
      </c>
      <c r="AN66">
        <v>1.1720680000000001</v>
      </c>
      <c r="AO66">
        <v>0</v>
      </c>
      <c r="AP66">
        <v>8.5419129999999992</v>
      </c>
      <c r="AQ66">
        <v>0</v>
      </c>
      <c r="AR66">
        <v>32.007168</v>
      </c>
      <c r="AS66">
        <v>36.617398000000001</v>
      </c>
      <c r="AT66">
        <v>19.327956</v>
      </c>
      <c r="AU66">
        <v>0</v>
      </c>
      <c r="AV66">
        <v>0</v>
      </c>
      <c r="AW66">
        <v>0</v>
      </c>
      <c r="AX66">
        <v>0</v>
      </c>
      <c r="AY66">
        <v>5.3736030000000001</v>
      </c>
      <c r="AZ66">
        <v>9.8911750000000005</v>
      </c>
      <c r="BA66">
        <v>6.5188670000000002</v>
      </c>
      <c r="BB66">
        <v>5.1780569999999999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2588.5882550000006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575.21050200000002</v>
      </c>
      <c r="L67">
        <v>427.18996900000002</v>
      </c>
      <c r="M67">
        <v>93.698222999999999</v>
      </c>
      <c r="N67">
        <v>120.104192</v>
      </c>
      <c r="O67">
        <v>126.095872</v>
      </c>
      <c r="P67">
        <v>144.50936799999999</v>
      </c>
      <c r="Q67">
        <v>21.869631999999999</v>
      </c>
      <c r="R67">
        <v>43.397762</v>
      </c>
      <c r="S67">
        <v>26.710311000000001</v>
      </c>
      <c r="T67">
        <v>2.9861759999999999</v>
      </c>
      <c r="U67">
        <v>333.7704</v>
      </c>
      <c r="V67">
        <v>15.267766999999999</v>
      </c>
      <c r="W67">
        <v>31.089185000000001</v>
      </c>
      <c r="X67">
        <v>104.788105</v>
      </c>
      <c r="Y67">
        <v>0</v>
      </c>
      <c r="Z67">
        <v>18.905103</v>
      </c>
      <c r="AA67">
        <v>40.731904999999998</v>
      </c>
      <c r="AB67">
        <v>46.870234000000004</v>
      </c>
      <c r="AC67">
        <v>33.660922999999997</v>
      </c>
      <c r="AD67">
        <v>42.073323000000002</v>
      </c>
      <c r="AE67">
        <v>57.187109</v>
      </c>
      <c r="AF67">
        <v>0</v>
      </c>
      <c r="AG67">
        <v>46.827663999999999</v>
      </c>
      <c r="AH67">
        <v>173.915716</v>
      </c>
      <c r="AI67">
        <v>0</v>
      </c>
      <c r="AJ67">
        <v>0</v>
      </c>
      <c r="AK67">
        <v>66.517578</v>
      </c>
      <c r="AL67">
        <v>0</v>
      </c>
      <c r="AM67">
        <v>12.259727</v>
      </c>
      <c r="AN67">
        <v>1.1720680000000001</v>
      </c>
      <c r="AO67">
        <v>0</v>
      </c>
      <c r="AP67">
        <v>8.5419129999999992</v>
      </c>
      <c r="AQ67">
        <v>0</v>
      </c>
      <c r="AR67">
        <v>32.007168</v>
      </c>
      <c r="AS67">
        <v>36.617398000000001</v>
      </c>
      <c r="AT67">
        <v>19.327956</v>
      </c>
      <c r="AU67">
        <v>0</v>
      </c>
      <c r="AV67">
        <v>0</v>
      </c>
      <c r="AW67">
        <v>0</v>
      </c>
      <c r="AX67">
        <v>0</v>
      </c>
      <c r="AY67">
        <v>5.3736030000000001</v>
      </c>
      <c r="AZ67">
        <v>9.8911750000000005</v>
      </c>
      <c r="BA67">
        <v>6.5188670000000002</v>
      </c>
      <c r="BB67">
        <v>5.1780569999999999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2730.2649510000001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593.09509100000002</v>
      </c>
      <c r="L68">
        <v>427.18996900000002</v>
      </c>
      <c r="M68">
        <v>93.698222999999999</v>
      </c>
      <c r="N68">
        <v>120.104192</v>
      </c>
      <c r="O68">
        <v>126.095872</v>
      </c>
      <c r="P68">
        <v>144.50936799999999</v>
      </c>
      <c r="Q68">
        <v>21.869631999999999</v>
      </c>
      <c r="R68">
        <v>43.397762</v>
      </c>
      <c r="S68">
        <v>26.710311000000001</v>
      </c>
      <c r="T68">
        <v>2.9861759999999999</v>
      </c>
      <c r="U68">
        <v>333.7704</v>
      </c>
      <c r="V68">
        <v>15.267766999999999</v>
      </c>
      <c r="W68">
        <v>31.089185000000001</v>
      </c>
      <c r="X68">
        <v>104.788105</v>
      </c>
      <c r="Y68">
        <v>0</v>
      </c>
      <c r="Z68">
        <v>18.905103</v>
      </c>
      <c r="AA68">
        <v>40.731904999999998</v>
      </c>
      <c r="AB68">
        <v>46.870234000000004</v>
      </c>
      <c r="AC68">
        <v>33.660922999999997</v>
      </c>
      <c r="AD68">
        <v>42.073323000000002</v>
      </c>
      <c r="AE68">
        <v>57.187109</v>
      </c>
      <c r="AF68">
        <v>0</v>
      </c>
      <c r="AG68">
        <v>46.827663999999999</v>
      </c>
      <c r="AH68">
        <v>173.915716</v>
      </c>
      <c r="AI68">
        <v>0</v>
      </c>
      <c r="AJ68">
        <v>0</v>
      </c>
      <c r="AK68">
        <v>66.517578</v>
      </c>
      <c r="AL68">
        <v>0</v>
      </c>
      <c r="AM68">
        <v>12.259727</v>
      </c>
      <c r="AN68">
        <v>1.1720680000000001</v>
      </c>
      <c r="AO68">
        <v>0</v>
      </c>
      <c r="AP68">
        <v>8.5419129999999992</v>
      </c>
      <c r="AQ68">
        <v>0</v>
      </c>
      <c r="AR68">
        <v>32.007168</v>
      </c>
      <c r="AS68">
        <v>36.617398000000001</v>
      </c>
      <c r="AT68">
        <v>19.327956</v>
      </c>
      <c r="AU68">
        <v>0</v>
      </c>
      <c r="AV68">
        <v>0</v>
      </c>
      <c r="AW68">
        <v>0</v>
      </c>
      <c r="AX68">
        <v>0</v>
      </c>
      <c r="AY68">
        <v>5.3736030000000001</v>
      </c>
      <c r="AZ68">
        <v>9.8911750000000005</v>
      </c>
      <c r="BA68">
        <v>6.5188670000000002</v>
      </c>
      <c r="BB68">
        <v>5.1780569999999999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2748.1495400000003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593.09509100000002</v>
      </c>
      <c r="L69">
        <v>388.53396900000001</v>
      </c>
      <c r="M69">
        <v>93.698222999999999</v>
      </c>
      <c r="N69">
        <v>120.104192</v>
      </c>
      <c r="O69">
        <v>126.095872</v>
      </c>
      <c r="P69">
        <v>144.50936799999999</v>
      </c>
      <c r="Q69">
        <v>21.869631999999999</v>
      </c>
      <c r="R69">
        <v>43.397762</v>
      </c>
      <c r="S69">
        <v>26.710311000000001</v>
      </c>
      <c r="T69">
        <v>2.9861759999999999</v>
      </c>
      <c r="U69">
        <v>333.7704</v>
      </c>
      <c r="V69">
        <v>15.267766999999999</v>
      </c>
      <c r="W69">
        <v>31.089185000000001</v>
      </c>
      <c r="X69">
        <v>107.01217800000001</v>
      </c>
      <c r="Y69">
        <v>0</v>
      </c>
      <c r="Z69">
        <v>12.603402000000001</v>
      </c>
      <c r="AA69">
        <v>40.731904999999998</v>
      </c>
      <c r="AB69">
        <v>46.870234000000004</v>
      </c>
      <c r="AC69">
        <v>33.660922999999997</v>
      </c>
      <c r="AD69">
        <v>42.073323000000002</v>
      </c>
      <c r="AE69">
        <v>57.187109</v>
      </c>
      <c r="AF69">
        <v>0</v>
      </c>
      <c r="AG69">
        <v>46.827663999999999</v>
      </c>
      <c r="AH69">
        <v>173.915716</v>
      </c>
      <c r="AI69">
        <v>0</v>
      </c>
      <c r="AJ69">
        <v>0</v>
      </c>
      <c r="AK69">
        <v>66.517578</v>
      </c>
      <c r="AL69">
        <v>0</v>
      </c>
      <c r="AM69">
        <v>12.259727</v>
      </c>
      <c r="AN69">
        <v>1.1720680000000001</v>
      </c>
      <c r="AO69">
        <v>0</v>
      </c>
      <c r="AP69">
        <v>8.5419129999999992</v>
      </c>
      <c r="AQ69">
        <v>0</v>
      </c>
      <c r="AR69">
        <v>32.007168</v>
      </c>
      <c r="AS69">
        <v>36.617398000000001</v>
      </c>
      <c r="AT69">
        <v>19.327956</v>
      </c>
      <c r="AU69">
        <v>0</v>
      </c>
      <c r="AV69">
        <v>0</v>
      </c>
      <c r="AW69">
        <v>0</v>
      </c>
      <c r="AX69">
        <v>0</v>
      </c>
      <c r="AY69">
        <v>5.3736030000000001</v>
      </c>
      <c r="AZ69">
        <v>9.8911750000000005</v>
      </c>
      <c r="BA69">
        <v>6.5188670000000002</v>
      </c>
      <c r="BB69">
        <v>5.1780569999999999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2705.4159120000004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589.02398900000003</v>
      </c>
      <c r="L70">
        <v>317.02036900000002</v>
      </c>
      <c r="M70">
        <v>93.698222999999999</v>
      </c>
      <c r="N70">
        <v>120.104192</v>
      </c>
      <c r="O70">
        <v>126.095872</v>
      </c>
      <c r="P70">
        <v>144.50936799999999</v>
      </c>
      <c r="Q70">
        <v>21.869631999999999</v>
      </c>
      <c r="R70">
        <v>43.397762</v>
      </c>
      <c r="S70">
        <v>26.710311000000001</v>
      </c>
      <c r="T70">
        <v>2.9861759999999999</v>
      </c>
      <c r="U70">
        <v>333.7704</v>
      </c>
      <c r="V70">
        <v>15.267766999999999</v>
      </c>
      <c r="W70">
        <v>31.089185000000001</v>
      </c>
      <c r="X70">
        <v>109.240503</v>
      </c>
      <c r="Y70">
        <v>0</v>
      </c>
      <c r="Z70">
        <v>12.603402000000001</v>
      </c>
      <c r="AA70">
        <v>40.731904999999998</v>
      </c>
      <c r="AB70">
        <v>46.870234000000004</v>
      </c>
      <c r="AC70">
        <v>33.660922999999997</v>
      </c>
      <c r="AD70">
        <v>42.073323000000002</v>
      </c>
      <c r="AE70">
        <v>57.187109</v>
      </c>
      <c r="AF70">
        <v>0</v>
      </c>
      <c r="AG70">
        <v>46.827663999999999</v>
      </c>
      <c r="AH70">
        <v>173.915716</v>
      </c>
      <c r="AI70">
        <v>0</v>
      </c>
      <c r="AJ70">
        <v>0</v>
      </c>
      <c r="AK70">
        <v>66.517578</v>
      </c>
      <c r="AL70">
        <v>0</v>
      </c>
      <c r="AM70">
        <v>12.259727</v>
      </c>
      <c r="AN70">
        <v>1.1720680000000001</v>
      </c>
      <c r="AO70">
        <v>0</v>
      </c>
      <c r="AP70">
        <v>8.5419129999999992</v>
      </c>
      <c r="AQ70">
        <v>0</v>
      </c>
      <c r="AR70">
        <v>32.007168</v>
      </c>
      <c r="AS70">
        <v>36.617398000000001</v>
      </c>
      <c r="AT70">
        <v>19.327956</v>
      </c>
      <c r="AU70">
        <v>0</v>
      </c>
      <c r="AV70">
        <v>0</v>
      </c>
      <c r="AW70">
        <v>0</v>
      </c>
      <c r="AX70">
        <v>0</v>
      </c>
      <c r="AY70">
        <v>5.3736030000000001</v>
      </c>
      <c r="AZ70">
        <v>9.8911750000000005</v>
      </c>
      <c r="BA70">
        <v>6.5188670000000002</v>
      </c>
      <c r="BB70">
        <v>5.1780569999999999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2632.0595350000003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589.02398900000003</v>
      </c>
      <c r="L71">
        <v>317.02036900000002</v>
      </c>
      <c r="M71">
        <v>93.698222999999999</v>
      </c>
      <c r="N71">
        <v>120.104192</v>
      </c>
      <c r="O71">
        <v>126.095872</v>
      </c>
      <c r="P71">
        <v>144.50936799999999</v>
      </c>
      <c r="Q71">
        <v>21.869631999999999</v>
      </c>
      <c r="R71">
        <v>43.397762</v>
      </c>
      <c r="S71">
        <v>26.710311000000001</v>
      </c>
      <c r="T71">
        <v>2.9861759999999999</v>
      </c>
      <c r="U71">
        <v>333.7704</v>
      </c>
      <c r="V71">
        <v>15.267766999999999</v>
      </c>
      <c r="W71">
        <v>31.089185000000001</v>
      </c>
      <c r="X71">
        <v>109.240503</v>
      </c>
      <c r="Y71">
        <v>0</v>
      </c>
      <c r="Z71">
        <v>12.603402000000001</v>
      </c>
      <c r="AA71">
        <v>40.731904999999998</v>
      </c>
      <c r="AB71">
        <v>46.870234000000004</v>
      </c>
      <c r="AC71">
        <v>33.660922999999997</v>
      </c>
      <c r="AD71">
        <v>42.073323000000002</v>
      </c>
      <c r="AE71">
        <v>57.187109</v>
      </c>
      <c r="AF71">
        <v>0</v>
      </c>
      <c r="AG71">
        <v>46.827663999999999</v>
      </c>
      <c r="AH71">
        <v>173.915716</v>
      </c>
      <c r="AI71">
        <v>0</v>
      </c>
      <c r="AJ71">
        <v>0</v>
      </c>
      <c r="AK71">
        <v>66.517578</v>
      </c>
      <c r="AL71">
        <v>0</v>
      </c>
      <c r="AM71">
        <v>12.259727</v>
      </c>
      <c r="AN71">
        <v>1.1720680000000001</v>
      </c>
      <c r="AO71">
        <v>0</v>
      </c>
      <c r="AP71">
        <v>8.5419129999999992</v>
      </c>
      <c r="AQ71">
        <v>0</v>
      </c>
      <c r="AR71">
        <v>32.007168</v>
      </c>
      <c r="AS71">
        <v>36.617398000000001</v>
      </c>
      <c r="AT71">
        <v>19.327956</v>
      </c>
      <c r="AU71">
        <v>0</v>
      </c>
      <c r="AV71">
        <v>0</v>
      </c>
      <c r="AW71">
        <v>0</v>
      </c>
      <c r="AX71">
        <v>0</v>
      </c>
      <c r="AY71">
        <v>5.3736030000000001</v>
      </c>
      <c r="AZ71">
        <v>9.8911750000000005</v>
      </c>
      <c r="BA71">
        <v>6.5188670000000002</v>
      </c>
      <c r="BB71">
        <v>5.1780569999999999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2632.0595350000003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589.02398900000003</v>
      </c>
      <c r="L72">
        <v>317.02036900000002</v>
      </c>
      <c r="M72">
        <v>93.698222999999999</v>
      </c>
      <c r="N72">
        <v>120.104192</v>
      </c>
      <c r="O72">
        <v>126.095872</v>
      </c>
      <c r="P72">
        <v>144.50936799999999</v>
      </c>
      <c r="Q72">
        <v>21.869631999999999</v>
      </c>
      <c r="R72">
        <v>43.397762</v>
      </c>
      <c r="S72">
        <v>26.710311000000001</v>
      </c>
      <c r="T72">
        <v>2.9861759999999999</v>
      </c>
      <c r="U72">
        <v>333.7704</v>
      </c>
      <c r="V72">
        <v>15.267766999999999</v>
      </c>
      <c r="W72">
        <v>31.089185000000001</v>
      </c>
      <c r="X72">
        <v>111.46457599999999</v>
      </c>
      <c r="Y72">
        <v>0</v>
      </c>
      <c r="Z72">
        <v>12.603402000000001</v>
      </c>
      <c r="AA72">
        <v>40.731904999999998</v>
      </c>
      <c r="AB72">
        <v>46.870234000000004</v>
      </c>
      <c r="AC72">
        <v>33.660922999999997</v>
      </c>
      <c r="AD72">
        <v>42.073323000000002</v>
      </c>
      <c r="AE72">
        <v>57.187109</v>
      </c>
      <c r="AF72">
        <v>0</v>
      </c>
      <c r="AG72">
        <v>46.827663999999999</v>
      </c>
      <c r="AH72">
        <v>173.915716</v>
      </c>
      <c r="AI72">
        <v>0</v>
      </c>
      <c r="AJ72">
        <v>0</v>
      </c>
      <c r="AK72">
        <v>66.517578</v>
      </c>
      <c r="AL72">
        <v>0</v>
      </c>
      <c r="AM72">
        <v>12.259727</v>
      </c>
      <c r="AN72">
        <v>1.1720680000000001</v>
      </c>
      <c r="AO72">
        <v>0</v>
      </c>
      <c r="AP72">
        <v>8.5419129999999992</v>
      </c>
      <c r="AQ72">
        <v>0</v>
      </c>
      <c r="AR72">
        <v>32.007168</v>
      </c>
      <c r="AS72">
        <v>36.617398000000001</v>
      </c>
      <c r="AT72">
        <v>19.327956</v>
      </c>
      <c r="AU72">
        <v>0</v>
      </c>
      <c r="AV72">
        <v>0</v>
      </c>
      <c r="AW72">
        <v>0</v>
      </c>
      <c r="AX72">
        <v>0</v>
      </c>
      <c r="AY72">
        <v>5.3736030000000001</v>
      </c>
      <c r="AZ72">
        <v>9.8911750000000005</v>
      </c>
      <c r="BA72">
        <v>6.5188670000000002</v>
      </c>
      <c r="BB72">
        <v>5.1780569999999999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2634.2836080000006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589.02398900000003</v>
      </c>
      <c r="L73">
        <v>317.02036900000002</v>
      </c>
      <c r="M73">
        <v>93.698222999999999</v>
      </c>
      <c r="N73">
        <v>120.104192</v>
      </c>
      <c r="O73">
        <v>126.095872</v>
      </c>
      <c r="P73">
        <v>144.8047</v>
      </c>
      <c r="Q73">
        <v>21.869631999999999</v>
      </c>
      <c r="R73">
        <v>43.397762</v>
      </c>
      <c r="S73">
        <v>26.710311000000001</v>
      </c>
      <c r="T73">
        <v>2.9861759999999999</v>
      </c>
      <c r="U73">
        <v>333.7704</v>
      </c>
      <c r="V73">
        <v>15.267766999999999</v>
      </c>
      <c r="W73">
        <v>31.089185000000001</v>
      </c>
      <c r="X73">
        <v>111.46457599999999</v>
      </c>
      <c r="Y73">
        <v>0</v>
      </c>
      <c r="Z73">
        <v>12.603402000000001</v>
      </c>
      <c r="AA73">
        <v>40.731904999999998</v>
      </c>
      <c r="AB73">
        <v>46.870234000000004</v>
      </c>
      <c r="AC73">
        <v>33.660922999999997</v>
      </c>
      <c r="AD73">
        <v>42.073323000000002</v>
      </c>
      <c r="AE73">
        <v>57.187109</v>
      </c>
      <c r="AF73">
        <v>0</v>
      </c>
      <c r="AG73">
        <v>46.827663999999999</v>
      </c>
      <c r="AH73">
        <v>173.915716</v>
      </c>
      <c r="AI73">
        <v>3.6862050000000002</v>
      </c>
      <c r="AJ73">
        <v>0</v>
      </c>
      <c r="AK73">
        <v>66.517578</v>
      </c>
      <c r="AL73">
        <v>0</v>
      </c>
      <c r="AM73">
        <v>12.259727</v>
      </c>
      <c r="AN73">
        <v>1.1720680000000001</v>
      </c>
      <c r="AO73">
        <v>0</v>
      </c>
      <c r="AP73">
        <v>8.5419129999999992</v>
      </c>
      <c r="AQ73">
        <v>0</v>
      </c>
      <c r="AR73">
        <v>32.007168</v>
      </c>
      <c r="AS73">
        <v>36.617398000000001</v>
      </c>
      <c r="AT73">
        <v>19.327956</v>
      </c>
      <c r="AU73">
        <v>0</v>
      </c>
      <c r="AV73">
        <v>0</v>
      </c>
      <c r="AW73">
        <v>0</v>
      </c>
      <c r="AX73">
        <v>0</v>
      </c>
      <c r="AY73">
        <v>5.3736030000000001</v>
      </c>
      <c r="AZ73">
        <v>9.8911750000000005</v>
      </c>
      <c r="BA73">
        <v>6.5188670000000002</v>
      </c>
      <c r="BB73">
        <v>5.1780569999999999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2638.2651450000003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589.02398900000003</v>
      </c>
      <c r="L74">
        <v>317.02036900000002</v>
      </c>
      <c r="M74">
        <v>93.698222999999999</v>
      </c>
      <c r="N74">
        <v>120.104192</v>
      </c>
      <c r="O74">
        <v>126.095872</v>
      </c>
      <c r="P74">
        <v>144.8047</v>
      </c>
      <c r="Q74">
        <v>21.869631999999999</v>
      </c>
      <c r="R74">
        <v>43.397762</v>
      </c>
      <c r="S74">
        <v>26.710311000000001</v>
      </c>
      <c r="T74">
        <v>2.9861759999999999</v>
      </c>
      <c r="U74">
        <v>333.7704</v>
      </c>
      <c r="V74">
        <v>15.267766999999999</v>
      </c>
      <c r="W74">
        <v>31.089185000000001</v>
      </c>
      <c r="X74">
        <v>113.69290100000001</v>
      </c>
      <c r="Y74">
        <v>0</v>
      </c>
      <c r="Z74">
        <v>12.603402000000001</v>
      </c>
      <c r="AA74">
        <v>40.731904999999998</v>
      </c>
      <c r="AB74">
        <v>46.870234000000004</v>
      </c>
      <c r="AC74">
        <v>33.660922999999997</v>
      </c>
      <c r="AD74">
        <v>42.073323000000002</v>
      </c>
      <c r="AE74">
        <v>57.187109</v>
      </c>
      <c r="AF74">
        <v>0</v>
      </c>
      <c r="AG74">
        <v>46.827663999999999</v>
      </c>
      <c r="AH74">
        <v>173.915716</v>
      </c>
      <c r="AI74">
        <v>18.431024000000001</v>
      </c>
      <c r="AJ74">
        <v>0</v>
      </c>
      <c r="AK74">
        <v>66.517578</v>
      </c>
      <c r="AL74">
        <v>0</v>
      </c>
      <c r="AM74">
        <v>12.259727</v>
      </c>
      <c r="AN74">
        <v>1.1720680000000001</v>
      </c>
      <c r="AO74">
        <v>0</v>
      </c>
      <c r="AP74">
        <v>8.5419129999999992</v>
      </c>
      <c r="AQ74">
        <v>10.395542000000001</v>
      </c>
      <c r="AR74">
        <v>32.007168</v>
      </c>
      <c r="AS74">
        <v>36.617398000000001</v>
      </c>
      <c r="AT74">
        <v>19.327956</v>
      </c>
      <c r="AU74">
        <v>0</v>
      </c>
      <c r="AV74">
        <v>0</v>
      </c>
      <c r="AW74">
        <v>0</v>
      </c>
      <c r="AX74">
        <v>0</v>
      </c>
      <c r="AY74">
        <v>5.3736030000000001</v>
      </c>
      <c r="AZ74">
        <v>9.8911750000000005</v>
      </c>
      <c r="BA74">
        <v>6.5188670000000002</v>
      </c>
      <c r="BB74">
        <v>5.1780569999999999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2665.6338310000001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656.20024699999999</v>
      </c>
      <c r="L75">
        <v>350.73671200000001</v>
      </c>
      <c r="M75">
        <v>93.698222999999999</v>
      </c>
      <c r="N75">
        <v>120.104192</v>
      </c>
      <c r="O75">
        <v>126.095872</v>
      </c>
      <c r="P75">
        <v>144.8047</v>
      </c>
      <c r="Q75">
        <v>21.869631999999999</v>
      </c>
      <c r="R75">
        <v>43.397762</v>
      </c>
      <c r="S75">
        <v>26.710311000000001</v>
      </c>
      <c r="T75">
        <v>2.9861759999999999</v>
      </c>
      <c r="U75">
        <v>333.7704</v>
      </c>
      <c r="V75">
        <v>15.267766999999999</v>
      </c>
      <c r="W75">
        <v>31.089185000000001</v>
      </c>
      <c r="X75">
        <v>116.528222</v>
      </c>
      <c r="Y75">
        <v>0</v>
      </c>
      <c r="Z75">
        <v>12.603402000000001</v>
      </c>
      <c r="AA75">
        <v>40.731904999999998</v>
      </c>
      <c r="AB75">
        <v>46.870234000000004</v>
      </c>
      <c r="AC75">
        <v>33.660922999999997</v>
      </c>
      <c r="AD75">
        <v>42.073323000000002</v>
      </c>
      <c r="AE75">
        <v>57.187109</v>
      </c>
      <c r="AF75">
        <v>0</v>
      </c>
      <c r="AG75">
        <v>46.827663999999999</v>
      </c>
      <c r="AH75">
        <v>173.915716</v>
      </c>
      <c r="AI75">
        <v>18.431024000000001</v>
      </c>
      <c r="AJ75">
        <v>0</v>
      </c>
      <c r="AK75">
        <v>66.517578</v>
      </c>
      <c r="AL75">
        <v>0</v>
      </c>
      <c r="AM75">
        <v>12.259727</v>
      </c>
      <c r="AN75">
        <v>1.1720680000000001</v>
      </c>
      <c r="AO75">
        <v>0</v>
      </c>
      <c r="AP75">
        <v>8.5419129999999992</v>
      </c>
      <c r="AQ75">
        <v>20.791084999999999</v>
      </c>
      <c r="AR75">
        <v>32.007168</v>
      </c>
      <c r="AS75">
        <v>36.617398000000001</v>
      </c>
      <c r="AT75">
        <v>19.327956</v>
      </c>
      <c r="AU75">
        <v>0</v>
      </c>
      <c r="AV75">
        <v>0</v>
      </c>
      <c r="AW75">
        <v>0</v>
      </c>
      <c r="AX75">
        <v>0</v>
      </c>
      <c r="AY75">
        <v>5.3736030000000001</v>
      </c>
      <c r="AZ75">
        <v>9.8911750000000005</v>
      </c>
      <c r="BA75">
        <v>6.5188670000000002</v>
      </c>
      <c r="BB75">
        <v>5.1780569999999999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2779.7572959999998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665.57509100000004</v>
      </c>
      <c r="L76">
        <v>437.71271200000001</v>
      </c>
      <c r="M76">
        <v>93.698222999999999</v>
      </c>
      <c r="N76">
        <v>120.104192</v>
      </c>
      <c r="O76">
        <v>126.095872</v>
      </c>
      <c r="P76">
        <v>144.8047</v>
      </c>
      <c r="Q76">
        <v>21.869631999999999</v>
      </c>
      <c r="R76">
        <v>43.397762</v>
      </c>
      <c r="S76">
        <v>26.710311000000001</v>
      </c>
      <c r="T76">
        <v>2.9861759999999999</v>
      </c>
      <c r="U76">
        <v>333.7704</v>
      </c>
      <c r="V76">
        <v>15.267766999999999</v>
      </c>
      <c r="W76">
        <v>31.089185000000001</v>
      </c>
      <c r="X76">
        <v>116.528222</v>
      </c>
      <c r="Y76">
        <v>0</v>
      </c>
      <c r="Z76">
        <v>12.603402000000001</v>
      </c>
      <c r="AA76">
        <v>40.731904999999998</v>
      </c>
      <c r="AB76">
        <v>46.870234000000004</v>
      </c>
      <c r="AC76">
        <v>33.660922999999997</v>
      </c>
      <c r="AD76">
        <v>42.073323000000002</v>
      </c>
      <c r="AE76">
        <v>57.187109</v>
      </c>
      <c r="AF76">
        <v>0</v>
      </c>
      <c r="AG76">
        <v>46.827663999999999</v>
      </c>
      <c r="AH76">
        <v>173.915716</v>
      </c>
      <c r="AI76">
        <v>18.431024000000001</v>
      </c>
      <c r="AJ76">
        <v>0</v>
      </c>
      <c r="AK76">
        <v>66.517578</v>
      </c>
      <c r="AL76">
        <v>0</v>
      </c>
      <c r="AM76">
        <v>12.259727</v>
      </c>
      <c r="AN76">
        <v>1.1720680000000001</v>
      </c>
      <c r="AO76">
        <v>0</v>
      </c>
      <c r="AP76">
        <v>8.5419129999999992</v>
      </c>
      <c r="AQ76">
        <v>31.186627000000001</v>
      </c>
      <c r="AR76">
        <v>32.007168</v>
      </c>
      <c r="AS76">
        <v>36.617398000000001</v>
      </c>
      <c r="AT76">
        <v>19.327956</v>
      </c>
      <c r="AU76">
        <v>0</v>
      </c>
      <c r="AV76">
        <v>0</v>
      </c>
      <c r="AW76">
        <v>0</v>
      </c>
      <c r="AX76">
        <v>0</v>
      </c>
      <c r="AY76">
        <v>5.3736030000000001</v>
      </c>
      <c r="AZ76">
        <v>9.8911750000000005</v>
      </c>
      <c r="BA76">
        <v>6.5188670000000002</v>
      </c>
      <c r="BB76">
        <v>5.1780569999999999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2886.5036820000005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665.57509100000004</v>
      </c>
      <c r="L77">
        <v>437.71271200000001</v>
      </c>
      <c r="M77">
        <v>93.698222999999999</v>
      </c>
      <c r="N77">
        <v>120.104192</v>
      </c>
      <c r="O77">
        <v>126.095872</v>
      </c>
      <c r="P77">
        <v>144.8047</v>
      </c>
      <c r="Q77">
        <v>21.869631999999999</v>
      </c>
      <c r="R77">
        <v>43.397762</v>
      </c>
      <c r="S77">
        <v>26.710311000000001</v>
      </c>
      <c r="T77">
        <v>2.9861759999999999</v>
      </c>
      <c r="U77">
        <v>333.7704</v>
      </c>
      <c r="V77">
        <v>15.267766999999999</v>
      </c>
      <c r="W77">
        <v>31.089185000000001</v>
      </c>
      <c r="X77">
        <v>116.528222</v>
      </c>
      <c r="Y77">
        <v>0</v>
      </c>
      <c r="Z77">
        <v>12.603402000000001</v>
      </c>
      <c r="AA77">
        <v>40.731904999999998</v>
      </c>
      <c r="AB77">
        <v>46.870234000000004</v>
      </c>
      <c r="AC77">
        <v>33.660922999999997</v>
      </c>
      <c r="AD77">
        <v>42.073323000000002</v>
      </c>
      <c r="AE77">
        <v>57.187109</v>
      </c>
      <c r="AF77">
        <v>9.4696689999999997</v>
      </c>
      <c r="AG77">
        <v>46.827663999999999</v>
      </c>
      <c r="AH77">
        <v>173.915716</v>
      </c>
      <c r="AI77">
        <v>22.117228999999998</v>
      </c>
      <c r="AJ77">
        <v>0</v>
      </c>
      <c r="AK77">
        <v>66.517578</v>
      </c>
      <c r="AL77">
        <v>0</v>
      </c>
      <c r="AM77">
        <v>12.259727</v>
      </c>
      <c r="AN77">
        <v>1.1720680000000001</v>
      </c>
      <c r="AO77">
        <v>0</v>
      </c>
      <c r="AP77">
        <v>8.5419129999999992</v>
      </c>
      <c r="AQ77">
        <v>41.736178000000002</v>
      </c>
      <c r="AR77">
        <v>32.007168</v>
      </c>
      <c r="AS77">
        <v>36.617398000000001</v>
      </c>
      <c r="AT77">
        <v>19.327956</v>
      </c>
      <c r="AU77">
        <v>0</v>
      </c>
      <c r="AV77">
        <v>0</v>
      </c>
      <c r="AW77">
        <v>0</v>
      </c>
      <c r="AX77">
        <v>0</v>
      </c>
      <c r="AY77">
        <v>5.3736030000000001</v>
      </c>
      <c r="AZ77">
        <v>9.8911750000000005</v>
      </c>
      <c r="BA77">
        <v>6.5188670000000002</v>
      </c>
      <c r="BB77">
        <v>5.1780569999999999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2910.2091070000006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665.57509100000004</v>
      </c>
      <c r="L78">
        <v>437.71271200000001</v>
      </c>
      <c r="M78">
        <v>93.698222999999999</v>
      </c>
      <c r="N78">
        <v>120.104192</v>
      </c>
      <c r="O78">
        <v>126.095872</v>
      </c>
      <c r="P78">
        <v>144.8047</v>
      </c>
      <c r="Q78">
        <v>21.869631999999999</v>
      </c>
      <c r="R78">
        <v>43.397762</v>
      </c>
      <c r="S78">
        <v>26.710311000000001</v>
      </c>
      <c r="T78">
        <v>2.9861759999999999</v>
      </c>
      <c r="U78">
        <v>333.7704</v>
      </c>
      <c r="V78">
        <v>15.267766999999999</v>
      </c>
      <c r="W78">
        <v>31.089185000000001</v>
      </c>
      <c r="X78">
        <v>116.528222</v>
      </c>
      <c r="Y78">
        <v>0</v>
      </c>
      <c r="Z78">
        <v>19.535485999999999</v>
      </c>
      <c r="AA78">
        <v>40.731904999999998</v>
      </c>
      <c r="AB78">
        <v>48.230167000000002</v>
      </c>
      <c r="AC78">
        <v>33.660922999999997</v>
      </c>
      <c r="AD78">
        <v>42.073323000000002</v>
      </c>
      <c r="AE78">
        <v>57.187109</v>
      </c>
      <c r="AF78">
        <v>9.4696689999999997</v>
      </c>
      <c r="AG78">
        <v>46.827663999999999</v>
      </c>
      <c r="AH78">
        <v>175.907939</v>
      </c>
      <c r="AI78">
        <v>29.489637999999999</v>
      </c>
      <c r="AJ78">
        <v>0</v>
      </c>
      <c r="AK78">
        <v>66.517578</v>
      </c>
      <c r="AL78">
        <v>0</v>
      </c>
      <c r="AM78">
        <v>12.259727</v>
      </c>
      <c r="AN78">
        <v>1.1720680000000001</v>
      </c>
      <c r="AO78">
        <v>0</v>
      </c>
      <c r="AP78">
        <v>8.5419129999999992</v>
      </c>
      <c r="AQ78">
        <v>41.736178000000002</v>
      </c>
      <c r="AR78">
        <v>32.007168</v>
      </c>
      <c r="AS78">
        <v>37.679845</v>
      </c>
      <c r="AT78">
        <v>19.327956</v>
      </c>
      <c r="AU78">
        <v>0</v>
      </c>
      <c r="AV78">
        <v>0</v>
      </c>
      <c r="AW78">
        <v>0</v>
      </c>
      <c r="AX78">
        <v>0</v>
      </c>
      <c r="AY78">
        <v>5.4713050000000001</v>
      </c>
      <c r="AZ78">
        <v>9.8911750000000005</v>
      </c>
      <c r="BA78">
        <v>6.6900240000000002</v>
      </c>
      <c r="BB78">
        <v>5.1780569999999999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2929.1970620000016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665.57509100000004</v>
      </c>
      <c r="L79">
        <v>408.37164799999999</v>
      </c>
      <c r="M79">
        <v>93.698222999999999</v>
      </c>
      <c r="N79">
        <v>120.104192</v>
      </c>
      <c r="O79">
        <v>126.095872</v>
      </c>
      <c r="P79">
        <v>144.8047</v>
      </c>
      <c r="Q79">
        <v>21.869631999999999</v>
      </c>
      <c r="R79">
        <v>43.397762</v>
      </c>
      <c r="S79">
        <v>26.710311000000001</v>
      </c>
      <c r="T79">
        <v>2.9861759999999999</v>
      </c>
      <c r="U79">
        <v>333.7704</v>
      </c>
      <c r="V79">
        <v>15.857658000000001</v>
      </c>
      <c r="W79">
        <v>31.089185000000001</v>
      </c>
      <c r="X79">
        <v>116.528222</v>
      </c>
      <c r="Y79">
        <v>0</v>
      </c>
      <c r="Z79">
        <v>19.535485999999999</v>
      </c>
      <c r="AA79">
        <v>40.731904999999998</v>
      </c>
      <c r="AB79">
        <v>48.230167000000002</v>
      </c>
      <c r="AC79">
        <v>33.660922999999997</v>
      </c>
      <c r="AD79">
        <v>42.073323000000002</v>
      </c>
      <c r="AE79">
        <v>57.187109</v>
      </c>
      <c r="AF79">
        <v>9.4696689999999997</v>
      </c>
      <c r="AG79">
        <v>46.827663999999999</v>
      </c>
      <c r="AH79">
        <v>175.907939</v>
      </c>
      <c r="AI79">
        <v>75.752982000000003</v>
      </c>
      <c r="AJ79">
        <v>0</v>
      </c>
      <c r="AK79">
        <v>66.517578</v>
      </c>
      <c r="AL79">
        <v>12.352525</v>
      </c>
      <c r="AM79">
        <v>12.259727</v>
      </c>
      <c r="AN79">
        <v>1.1720680000000001</v>
      </c>
      <c r="AO79">
        <v>0</v>
      </c>
      <c r="AP79">
        <v>8.5419129999999992</v>
      </c>
      <c r="AQ79">
        <v>41.736178000000002</v>
      </c>
      <c r="AR79">
        <v>32.007168</v>
      </c>
      <c r="AS79">
        <v>37.679845</v>
      </c>
      <c r="AT79">
        <v>19.327956</v>
      </c>
      <c r="AU79">
        <v>0</v>
      </c>
      <c r="AV79">
        <v>0</v>
      </c>
      <c r="AW79">
        <v>0</v>
      </c>
      <c r="AX79">
        <v>0</v>
      </c>
      <c r="AY79">
        <v>5.4713050000000001</v>
      </c>
      <c r="AZ79">
        <v>9.8911750000000005</v>
      </c>
      <c r="BA79">
        <v>6.6900240000000002</v>
      </c>
      <c r="BB79">
        <v>5.1780569999999999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2959.0617580000012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665.57509100000004</v>
      </c>
      <c r="L80">
        <v>407.11957999999998</v>
      </c>
      <c r="M80">
        <v>93.698222999999999</v>
      </c>
      <c r="N80">
        <v>120.104192</v>
      </c>
      <c r="O80">
        <v>126.095872</v>
      </c>
      <c r="P80">
        <v>144.8047</v>
      </c>
      <c r="Q80">
        <v>21.869631999999999</v>
      </c>
      <c r="R80">
        <v>43.397762</v>
      </c>
      <c r="S80">
        <v>26.710311000000001</v>
      </c>
      <c r="T80">
        <v>2.9861759999999999</v>
      </c>
      <c r="U80">
        <v>333.7704</v>
      </c>
      <c r="V80">
        <v>15.857658000000001</v>
      </c>
      <c r="W80">
        <v>31.089185000000001</v>
      </c>
      <c r="X80">
        <v>116.528222</v>
      </c>
      <c r="Y80">
        <v>0</v>
      </c>
      <c r="Z80">
        <v>19.535485999999999</v>
      </c>
      <c r="AA80">
        <v>40.731904999999998</v>
      </c>
      <c r="AB80">
        <v>48.230167000000002</v>
      </c>
      <c r="AC80">
        <v>33.660922999999997</v>
      </c>
      <c r="AD80">
        <v>42.073323000000002</v>
      </c>
      <c r="AE80">
        <v>57.187109</v>
      </c>
      <c r="AF80">
        <v>9.4696689999999997</v>
      </c>
      <c r="AG80">
        <v>46.827663999999999</v>
      </c>
      <c r="AH80">
        <v>175.907939</v>
      </c>
      <c r="AI80">
        <v>75.752982000000003</v>
      </c>
      <c r="AJ80">
        <v>0</v>
      </c>
      <c r="AK80">
        <v>66.517578</v>
      </c>
      <c r="AL80">
        <v>24.70505</v>
      </c>
      <c r="AM80">
        <v>12.259727</v>
      </c>
      <c r="AN80">
        <v>1.1720680000000001</v>
      </c>
      <c r="AO80">
        <v>0</v>
      </c>
      <c r="AP80">
        <v>8.5419129999999992</v>
      </c>
      <c r="AQ80">
        <v>41.736178000000002</v>
      </c>
      <c r="AR80">
        <v>32.007168</v>
      </c>
      <c r="AS80">
        <v>37.679845</v>
      </c>
      <c r="AT80">
        <v>19.327956</v>
      </c>
      <c r="AU80">
        <v>0</v>
      </c>
      <c r="AV80">
        <v>0</v>
      </c>
      <c r="AW80">
        <v>0</v>
      </c>
      <c r="AX80">
        <v>0</v>
      </c>
      <c r="AY80">
        <v>5.4713050000000001</v>
      </c>
      <c r="AZ80">
        <v>9.8911750000000005</v>
      </c>
      <c r="BA80">
        <v>6.6900240000000002</v>
      </c>
      <c r="BB80">
        <v>5.1780569999999999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2970.1622150000012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665.57509100000004</v>
      </c>
      <c r="L81">
        <v>433.49225000000001</v>
      </c>
      <c r="M81">
        <v>93.698222999999999</v>
      </c>
      <c r="N81">
        <v>120.104192</v>
      </c>
      <c r="O81">
        <v>126.095872</v>
      </c>
      <c r="P81">
        <v>144.8047</v>
      </c>
      <c r="Q81">
        <v>21.869631999999999</v>
      </c>
      <c r="R81">
        <v>43.397762</v>
      </c>
      <c r="S81">
        <v>26.710311000000001</v>
      </c>
      <c r="T81">
        <v>2.9861759999999999</v>
      </c>
      <c r="U81">
        <v>333.7704</v>
      </c>
      <c r="V81">
        <v>15.857658000000001</v>
      </c>
      <c r="W81">
        <v>31.089185000000001</v>
      </c>
      <c r="X81">
        <v>116.528222</v>
      </c>
      <c r="Y81">
        <v>0</v>
      </c>
      <c r="Z81">
        <v>19.535485999999999</v>
      </c>
      <c r="AA81">
        <v>40.731904999999998</v>
      </c>
      <c r="AB81">
        <v>48.230167000000002</v>
      </c>
      <c r="AC81">
        <v>33.660922999999997</v>
      </c>
      <c r="AD81">
        <v>42.073323000000002</v>
      </c>
      <c r="AE81">
        <v>57.187109</v>
      </c>
      <c r="AF81">
        <v>9.4696689999999997</v>
      </c>
      <c r="AG81">
        <v>46.827663999999999</v>
      </c>
      <c r="AH81">
        <v>175.907939</v>
      </c>
      <c r="AI81">
        <v>75.752982000000003</v>
      </c>
      <c r="AJ81">
        <v>0</v>
      </c>
      <c r="AK81">
        <v>66.517578</v>
      </c>
      <c r="AL81">
        <v>37.057574000000002</v>
      </c>
      <c r="AM81">
        <v>12.259727</v>
      </c>
      <c r="AN81">
        <v>1.1720680000000001</v>
      </c>
      <c r="AO81">
        <v>0</v>
      </c>
      <c r="AP81">
        <v>8.5419129999999992</v>
      </c>
      <c r="AQ81">
        <v>41.736178000000002</v>
      </c>
      <c r="AR81">
        <v>32.007168</v>
      </c>
      <c r="AS81">
        <v>37.679845</v>
      </c>
      <c r="AT81">
        <v>19.327956</v>
      </c>
      <c r="AU81">
        <v>0</v>
      </c>
      <c r="AV81">
        <v>0</v>
      </c>
      <c r="AW81">
        <v>0</v>
      </c>
      <c r="AX81">
        <v>0</v>
      </c>
      <c r="AY81">
        <v>5.4713050000000001</v>
      </c>
      <c r="AZ81">
        <v>9.8911750000000005</v>
      </c>
      <c r="BA81">
        <v>6.6900240000000002</v>
      </c>
      <c r="BB81">
        <v>5.1780569999999999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3008.8874090000008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634.39328</v>
      </c>
      <c r="L82">
        <v>426.49686700000001</v>
      </c>
      <c r="M82">
        <v>93.698222999999999</v>
      </c>
      <c r="N82">
        <v>120.104192</v>
      </c>
      <c r="O82">
        <v>126.095872</v>
      </c>
      <c r="P82">
        <v>144.8047</v>
      </c>
      <c r="Q82">
        <v>21.869631999999999</v>
      </c>
      <c r="R82">
        <v>43.397762</v>
      </c>
      <c r="S82">
        <v>26.710311000000001</v>
      </c>
      <c r="T82">
        <v>2.9861759999999999</v>
      </c>
      <c r="U82">
        <v>333.7704</v>
      </c>
      <c r="V82">
        <v>15.857658000000001</v>
      </c>
      <c r="W82">
        <v>31.089185000000001</v>
      </c>
      <c r="X82">
        <v>116.528222</v>
      </c>
      <c r="Y82">
        <v>0</v>
      </c>
      <c r="Z82">
        <v>19.535485999999999</v>
      </c>
      <c r="AA82">
        <v>40.731904999999998</v>
      </c>
      <c r="AB82">
        <v>48.230167000000002</v>
      </c>
      <c r="AC82">
        <v>33.660922999999997</v>
      </c>
      <c r="AD82">
        <v>42.073323000000002</v>
      </c>
      <c r="AE82">
        <v>57.187109</v>
      </c>
      <c r="AF82">
        <v>9.4696689999999997</v>
      </c>
      <c r="AG82">
        <v>46.827663999999999</v>
      </c>
      <c r="AH82">
        <v>175.907939</v>
      </c>
      <c r="AI82">
        <v>75.752982000000003</v>
      </c>
      <c r="AJ82">
        <v>0</v>
      </c>
      <c r="AK82">
        <v>66.517578</v>
      </c>
      <c r="AL82">
        <v>49.410099000000002</v>
      </c>
      <c r="AM82">
        <v>12.259727</v>
      </c>
      <c r="AN82">
        <v>1.1720680000000001</v>
      </c>
      <c r="AO82">
        <v>0</v>
      </c>
      <c r="AP82">
        <v>8.5419129999999992</v>
      </c>
      <c r="AQ82">
        <v>41.736178000000002</v>
      </c>
      <c r="AR82">
        <v>32.007168</v>
      </c>
      <c r="AS82">
        <v>37.679845</v>
      </c>
      <c r="AT82">
        <v>19.327956</v>
      </c>
      <c r="AU82">
        <v>0</v>
      </c>
      <c r="AV82">
        <v>0</v>
      </c>
      <c r="AW82">
        <v>0</v>
      </c>
      <c r="AX82">
        <v>0</v>
      </c>
      <c r="AY82">
        <v>5.4713050000000001</v>
      </c>
      <c r="AZ82">
        <v>9.8911750000000005</v>
      </c>
      <c r="BA82">
        <v>6.6900240000000002</v>
      </c>
      <c r="BB82">
        <v>5.1780569999999999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2983.0627400000017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586.07327999999995</v>
      </c>
      <c r="L83">
        <v>426.49686700000001</v>
      </c>
      <c r="M83">
        <v>93.698222999999999</v>
      </c>
      <c r="N83">
        <v>120.104192</v>
      </c>
      <c r="O83">
        <v>126.095872</v>
      </c>
      <c r="P83">
        <v>144.8047</v>
      </c>
      <c r="Q83">
        <v>21.869631999999999</v>
      </c>
      <c r="R83">
        <v>43.397762</v>
      </c>
      <c r="S83">
        <v>26.710311000000001</v>
      </c>
      <c r="T83">
        <v>2.9861759999999999</v>
      </c>
      <c r="U83">
        <v>333.7704</v>
      </c>
      <c r="V83">
        <v>17.050678000000001</v>
      </c>
      <c r="W83">
        <v>31.089185000000001</v>
      </c>
      <c r="X83">
        <v>128.66156699999999</v>
      </c>
      <c r="Y83">
        <v>0</v>
      </c>
      <c r="Z83">
        <v>19.535485999999999</v>
      </c>
      <c r="AA83">
        <v>40.731904999999998</v>
      </c>
      <c r="AB83">
        <v>48.230167000000002</v>
      </c>
      <c r="AC83">
        <v>33.660922999999997</v>
      </c>
      <c r="AD83">
        <v>42.073323000000002</v>
      </c>
      <c r="AE83">
        <v>57.187109</v>
      </c>
      <c r="AF83">
        <v>9.4696689999999997</v>
      </c>
      <c r="AG83">
        <v>46.827663999999999</v>
      </c>
      <c r="AH83">
        <v>175.907939</v>
      </c>
      <c r="AI83">
        <v>75.752982000000003</v>
      </c>
      <c r="AJ83">
        <v>0</v>
      </c>
      <c r="AK83">
        <v>66.517578</v>
      </c>
      <c r="AL83">
        <v>49.410099000000002</v>
      </c>
      <c r="AM83">
        <v>12.259727</v>
      </c>
      <c r="AN83">
        <v>1.1720680000000001</v>
      </c>
      <c r="AO83">
        <v>0</v>
      </c>
      <c r="AP83">
        <v>8.5419129999999992</v>
      </c>
      <c r="AQ83">
        <v>41.736178000000002</v>
      </c>
      <c r="AR83">
        <v>32.007168</v>
      </c>
      <c r="AS83">
        <v>37.679845</v>
      </c>
      <c r="AT83">
        <v>19.327956</v>
      </c>
      <c r="AU83">
        <v>0</v>
      </c>
      <c r="AV83">
        <v>0</v>
      </c>
      <c r="AW83">
        <v>0</v>
      </c>
      <c r="AX83">
        <v>0</v>
      </c>
      <c r="AY83">
        <v>5.4713050000000001</v>
      </c>
      <c r="AZ83">
        <v>9.8911750000000005</v>
      </c>
      <c r="BA83">
        <v>6.6900240000000002</v>
      </c>
      <c r="BB83">
        <v>5.1780569999999999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2948.0691050000014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537.75328000000002</v>
      </c>
      <c r="L84">
        <v>426.49686700000001</v>
      </c>
      <c r="M84">
        <v>93.698222999999999</v>
      </c>
      <c r="N84">
        <v>120.104192</v>
      </c>
      <c r="O84">
        <v>126.095872</v>
      </c>
      <c r="P84">
        <v>144.8047</v>
      </c>
      <c r="Q84">
        <v>21.869631999999999</v>
      </c>
      <c r="R84">
        <v>43.397762</v>
      </c>
      <c r="S84">
        <v>26.710311000000001</v>
      </c>
      <c r="T84">
        <v>2.9861759999999999</v>
      </c>
      <c r="U84">
        <v>333.7704</v>
      </c>
      <c r="V84">
        <v>17.050678000000001</v>
      </c>
      <c r="W84">
        <v>31.089185000000001</v>
      </c>
      <c r="X84">
        <v>128.66156699999999</v>
      </c>
      <c r="Y84">
        <v>0</v>
      </c>
      <c r="Z84">
        <v>19.535485999999999</v>
      </c>
      <c r="AA84">
        <v>40.731904999999998</v>
      </c>
      <c r="AB84">
        <v>48.230167000000002</v>
      </c>
      <c r="AC84">
        <v>33.660922999999997</v>
      </c>
      <c r="AD84">
        <v>42.073323000000002</v>
      </c>
      <c r="AE84">
        <v>57.187109</v>
      </c>
      <c r="AF84">
        <v>9.4696689999999997</v>
      </c>
      <c r="AG84">
        <v>46.827663999999999</v>
      </c>
      <c r="AH84">
        <v>175.907939</v>
      </c>
      <c r="AI84">
        <v>75.752982000000003</v>
      </c>
      <c r="AJ84">
        <v>0</v>
      </c>
      <c r="AK84">
        <v>66.517578</v>
      </c>
      <c r="AL84">
        <v>49.410099000000002</v>
      </c>
      <c r="AM84">
        <v>12.259727</v>
      </c>
      <c r="AN84">
        <v>1.1720680000000001</v>
      </c>
      <c r="AO84">
        <v>0</v>
      </c>
      <c r="AP84">
        <v>8.5419129999999992</v>
      </c>
      <c r="AQ84">
        <v>41.736178000000002</v>
      </c>
      <c r="AR84">
        <v>32.007168</v>
      </c>
      <c r="AS84">
        <v>37.679845</v>
      </c>
      <c r="AT84">
        <v>19.327956</v>
      </c>
      <c r="AU84">
        <v>0</v>
      </c>
      <c r="AV84">
        <v>0</v>
      </c>
      <c r="AW84">
        <v>0</v>
      </c>
      <c r="AX84">
        <v>0</v>
      </c>
      <c r="AY84">
        <v>5.4713050000000001</v>
      </c>
      <c r="AZ84">
        <v>9.8911750000000005</v>
      </c>
      <c r="BA84">
        <v>6.6900240000000002</v>
      </c>
      <c r="BB84">
        <v>5.1780569999999999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2899.7491050000012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537.75328000000002</v>
      </c>
      <c r="L85">
        <v>426.49686700000001</v>
      </c>
      <c r="M85">
        <v>93.698222999999999</v>
      </c>
      <c r="N85">
        <v>120.104192</v>
      </c>
      <c r="O85">
        <v>126.095872</v>
      </c>
      <c r="P85">
        <v>144.8047</v>
      </c>
      <c r="Q85">
        <v>21.869631999999999</v>
      </c>
      <c r="R85">
        <v>43.397762</v>
      </c>
      <c r="S85">
        <v>26.710311000000001</v>
      </c>
      <c r="T85">
        <v>2.9861759999999999</v>
      </c>
      <c r="U85">
        <v>333.7704</v>
      </c>
      <c r="V85">
        <v>17.050678000000001</v>
      </c>
      <c r="W85">
        <v>31.089185000000001</v>
      </c>
      <c r="X85">
        <v>128.66156699999999</v>
      </c>
      <c r="Y85">
        <v>0</v>
      </c>
      <c r="Z85">
        <v>19.535485999999999</v>
      </c>
      <c r="AA85">
        <v>40.731904999999998</v>
      </c>
      <c r="AB85">
        <v>48.230167000000002</v>
      </c>
      <c r="AC85">
        <v>33.660922999999997</v>
      </c>
      <c r="AD85">
        <v>42.073323000000002</v>
      </c>
      <c r="AE85">
        <v>57.187109</v>
      </c>
      <c r="AF85">
        <v>9.4696689999999997</v>
      </c>
      <c r="AG85">
        <v>46.827663999999999</v>
      </c>
      <c r="AH85">
        <v>175.907939</v>
      </c>
      <c r="AI85">
        <v>36.862048000000001</v>
      </c>
      <c r="AJ85">
        <v>0</v>
      </c>
      <c r="AK85">
        <v>66.517578</v>
      </c>
      <c r="AL85">
        <v>49.410099000000002</v>
      </c>
      <c r="AM85">
        <v>12.259727</v>
      </c>
      <c r="AN85">
        <v>1.1720680000000001</v>
      </c>
      <c r="AO85">
        <v>0</v>
      </c>
      <c r="AP85">
        <v>9.5322800000000001</v>
      </c>
      <c r="AQ85">
        <v>41.736178000000002</v>
      </c>
      <c r="AR85">
        <v>32.007168</v>
      </c>
      <c r="AS85">
        <v>37.679845</v>
      </c>
      <c r="AT85">
        <v>19.327956</v>
      </c>
      <c r="AU85">
        <v>0</v>
      </c>
      <c r="AV85">
        <v>0</v>
      </c>
      <c r="AW85">
        <v>0</v>
      </c>
      <c r="AX85">
        <v>0</v>
      </c>
      <c r="AY85">
        <v>5.4713050000000001</v>
      </c>
      <c r="AZ85">
        <v>9.8911750000000005</v>
      </c>
      <c r="BA85">
        <v>6.6900240000000002</v>
      </c>
      <c r="BB85">
        <v>5.1780569999999999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2861.8485380000011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586.07327999999995</v>
      </c>
      <c r="L86">
        <v>426.49686700000001</v>
      </c>
      <c r="M86">
        <v>93.698222999999999</v>
      </c>
      <c r="N86">
        <v>120.104192</v>
      </c>
      <c r="O86">
        <v>126.095872</v>
      </c>
      <c r="P86">
        <v>144.8047</v>
      </c>
      <c r="Q86">
        <v>21.869631999999999</v>
      </c>
      <c r="R86">
        <v>43.397762</v>
      </c>
      <c r="S86">
        <v>26.710311000000001</v>
      </c>
      <c r="T86">
        <v>2.9861759999999999</v>
      </c>
      <c r="U86">
        <v>333.7704</v>
      </c>
      <c r="V86">
        <v>17.050678000000001</v>
      </c>
      <c r="W86">
        <v>31.089185000000001</v>
      </c>
      <c r="X86">
        <v>128.66156699999999</v>
      </c>
      <c r="Y86">
        <v>0</v>
      </c>
      <c r="Z86">
        <v>12.603402000000001</v>
      </c>
      <c r="AA86">
        <v>40.731904999999998</v>
      </c>
      <c r="AB86">
        <v>46.870234000000004</v>
      </c>
      <c r="AC86">
        <v>33.660922999999997</v>
      </c>
      <c r="AD86">
        <v>42.073323000000002</v>
      </c>
      <c r="AE86">
        <v>57.187109</v>
      </c>
      <c r="AF86">
        <v>18.939336000000001</v>
      </c>
      <c r="AG86">
        <v>46.827663999999999</v>
      </c>
      <c r="AH86">
        <v>173.915716</v>
      </c>
      <c r="AI86">
        <v>36.862048000000001</v>
      </c>
      <c r="AJ86">
        <v>0</v>
      </c>
      <c r="AK86">
        <v>66.517578</v>
      </c>
      <c r="AL86">
        <v>49.410099000000002</v>
      </c>
      <c r="AM86">
        <v>12.259727</v>
      </c>
      <c r="AN86">
        <v>1.1720680000000001</v>
      </c>
      <c r="AO86">
        <v>0</v>
      </c>
      <c r="AP86">
        <v>9.5322800000000001</v>
      </c>
      <c r="AQ86">
        <v>41.736178000000002</v>
      </c>
      <c r="AR86">
        <v>32.007168</v>
      </c>
      <c r="AS86">
        <v>36.617398000000001</v>
      </c>
      <c r="AT86">
        <v>19.327956</v>
      </c>
      <c r="AU86">
        <v>0</v>
      </c>
      <c r="AV86">
        <v>0</v>
      </c>
      <c r="AW86">
        <v>0</v>
      </c>
      <c r="AX86">
        <v>0</v>
      </c>
      <c r="AY86">
        <v>5.3736030000000001</v>
      </c>
      <c r="AZ86">
        <v>9.8911750000000005</v>
      </c>
      <c r="BA86">
        <v>6.5188670000000002</v>
      </c>
      <c r="BB86">
        <v>5.1780569999999999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2908.0226590000002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634.39328</v>
      </c>
      <c r="L87">
        <v>280.27793700000001</v>
      </c>
      <c r="M87">
        <v>93.698222999999999</v>
      </c>
      <c r="N87">
        <v>120.104192</v>
      </c>
      <c r="O87">
        <v>126.095872</v>
      </c>
      <c r="P87">
        <v>144.8047</v>
      </c>
      <c r="Q87">
        <v>21.869631999999999</v>
      </c>
      <c r="R87">
        <v>43.397762</v>
      </c>
      <c r="S87">
        <v>26.710311000000001</v>
      </c>
      <c r="T87">
        <v>2.9861759999999999</v>
      </c>
      <c r="U87">
        <v>333.7704</v>
      </c>
      <c r="V87">
        <v>17.050678000000001</v>
      </c>
      <c r="W87">
        <v>31.089185000000001</v>
      </c>
      <c r="X87">
        <v>128.66156699999999</v>
      </c>
      <c r="Y87">
        <v>0</v>
      </c>
      <c r="Z87">
        <v>6.3017010000000004</v>
      </c>
      <c r="AA87">
        <v>40.731904999999998</v>
      </c>
      <c r="AB87">
        <v>46.870234000000004</v>
      </c>
      <c r="AC87">
        <v>33.660922999999997</v>
      </c>
      <c r="AD87">
        <v>42.073323000000002</v>
      </c>
      <c r="AE87">
        <v>57.187109</v>
      </c>
      <c r="AF87">
        <v>18.939336000000001</v>
      </c>
      <c r="AG87">
        <v>46.827663999999999</v>
      </c>
      <c r="AH87">
        <v>173.915716</v>
      </c>
      <c r="AI87">
        <v>22.117228999999998</v>
      </c>
      <c r="AJ87">
        <v>0</v>
      </c>
      <c r="AK87">
        <v>66.517578</v>
      </c>
      <c r="AL87">
        <v>49.410099000000002</v>
      </c>
      <c r="AM87">
        <v>12.259727</v>
      </c>
      <c r="AN87">
        <v>1.1720680000000001</v>
      </c>
      <c r="AO87">
        <v>0</v>
      </c>
      <c r="AP87">
        <v>9.5322800000000001</v>
      </c>
      <c r="AQ87">
        <v>41.736178000000002</v>
      </c>
      <c r="AR87">
        <v>32.007168</v>
      </c>
      <c r="AS87">
        <v>36.617398000000001</v>
      </c>
      <c r="AT87">
        <v>19.327956</v>
      </c>
      <c r="AU87">
        <v>0</v>
      </c>
      <c r="AV87">
        <v>0</v>
      </c>
      <c r="AW87">
        <v>0</v>
      </c>
      <c r="AX87">
        <v>0</v>
      </c>
      <c r="AY87">
        <v>5.3736030000000001</v>
      </c>
      <c r="AZ87">
        <v>9.8911750000000005</v>
      </c>
      <c r="BA87">
        <v>6.5188670000000002</v>
      </c>
      <c r="BB87">
        <v>5.1780569999999999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2789.077209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665.57509100000004</v>
      </c>
      <c r="L88">
        <v>219.07582500000001</v>
      </c>
      <c r="M88">
        <v>93.698222999999999</v>
      </c>
      <c r="N88">
        <v>120.104192</v>
      </c>
      <c r="O88">
        <v>126.095872</v>
      </c>
      <c r="P88">
        <v>144.8047</v>
      </c>
      <c r="Q88">
        <v>21.869631999999999</v>
      </c>
      <c r="R88">
        <v>43.397762</v>
      </c>
      <c r="S88">
        <v>26.710311000000001</v>
      </c>
      <c r="T88">
        <v>2.9861759999999999</v>
      </c>
      <c r="U88">
        <v>333.7704</v>
      </c>
      <c r="V88">
        <v>17.050678000000001</v>
      </c>
      <c r="W88">
        <v>31.089185000000001</v>
      </c>
      <c r="X88">
        <v>128.66156699999999</v>
      </c>
      <c r="Y88">
        <v>0</v>
      </c>
      <c r="Z88">
        <v>6.3017010000000004</v>
      </c>
      <c r="AA88">
        <v>40.731904999999998</v>
      </c>
      <c r="AB88">
        <v>46.870234000000004</v>
      </c>
      <c r="AC88">
        <v>33.660922999999997</v>
      </c>
      <c r="AD88">
        <v>42.073323000000002</v>
      </c>
      <c r="AE88">
        <v>57.187109</v>
      </c>
      <c r="AF88">
        <v>18.939336000000001</v>
      </c>
      <c r="AG88">
        <v>46.827663999999999</v>
      </c>
      <c r="AH88">
        <v>173.915716</v>
      </c>
      <c r="AI88">
        <v>18.431024000000001</v>
      </c>
      <c r="AJ88">
        <v>0</v>
      </c>
      <c r="AK88">
        <v>66.517578</v>
      </c>
      <c r="AL88">
        <v>49.410099000000002</v>
      </c>
      <c r="AM88">
        <v>12.259727</v>
      </c>
      <c r="AN88">
        <v>1.1720680000000001</v>
      </c>
      <c r="AO88">
        <v>0</v>
      </c>
      <c r="AP88">
        <v>9.5322800000000001</v>
      </c>
      <c r="AQ88">
        <v>41.736178000000002</v>
      </c>
      <c r="AR88">
        <v>32.007168</v>
      </c>
      <c r="AS88">
        <v>36.617398000000001</v>
      </c>
      <c r="AT88">
        <v>19.327956</v>
      </c>
      <c r="AU88">
        <v>0</v>
      </c>
      <c r="AV88">
        <v>0</v>
      </c>
      <c r="AW88">
        <v>0</v>
      </c>
      <c r="AX88">
        <v>0</v>
      </c>
      <c r="AY88">
        <v>5.3736030000000001</v>
      </c>
      <c r="AZ88">
        <v>9.8911750000000005</v>
      </c>
      <c r="BA88">
        <v>6.5188670000000002</v>
      </c>
      <c r="BB88">
        <v>5.1780569999999999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2755.3707030000005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665.57509100000004</v>
      </c>
      <c r="L89">
        <v>219.07582500000001</v>
      </c>
      <c r="M89">
        <v>93.698222999999999</v>
      </c>
      <c r="N89">
        <v>120.104192</v>
      </c>
      <c r="O89">
        <v>126.095872</v>
      </c>
      <c r="P89">
        <v>144.8047</v>
      </c>
      <c r="Q89">
        <v>21.869631999999999</v>
      </c>
      <c r="R89">
        <v>43.397762</v>
      </c>
      <c r="S89">
        <v>26.710311000000001</v>
      </c>
      <c r="T89">
        <v>2.9861759999999999</v>
      </c>
      <c r="U89">
        <v>333.7704</v>
      </c>
      <c r="V89">
        <v>17.050678000000001</v>
      </c>
      <c r="W89">
        <v>31.089185000000001</v>
      </c>
      <c r="X89">
        <v>128.66156699999999</v>
      </c>
      <c r="Y89">
        <v>0</v>
      </c>
      <c r="Z89">
        <v>6.3017010000000004</v>
      </c>
      <c r="AA89">
        <v>40.731904999999998</v>
      </c>
      <c r="AB89">
        <v>46.870234000000004</v>
      </c>
      <c r="AC89">
        <v>33.660922999999997</v>
      </c>
      <c r="AD89">
        <v>42.073323000000002</v>
      </c>
      <c r="AE89">
        <v>57.187109</v>
      </c>
      <c r="AF89">
        <v>18.939336000000001</v>
      </c>
      <c r="AG89">
        <v>46.827663999999999</v>
      </c>
      <c r="AH89">
        <v>173.915716</v>
      </c>
      <c r="AI89">
        <v>18.431024000000001</v>
      </c>
      <c r="AJ89">
        <v>0</v>
      </c>
      <c r="AK89">
        <v>66.517578</v>
      </c>
      <c r="AL89">
        <v>53.340448000000002</v>
      </c>
      <c r="AM89">
        <v>12.259727</v>
      </c>
      <c r="AN89">
        <v>1.1720680000000001</v>
      </c>
      <c r="AO89">
        <v>0</v>
      </c>
      <c r="AP89">
        <v>7.6753419999999997</v>
      </c>
      <c r="AQ89">
        <v>41.736178000000002</v>
      </c>
      <c r="AR89">
        <v>32.007168</v>
      </c>
      <c r="AS89">
        <v>36.617398000000001</v>
      </c>
      <c r="AT89">
        <v>19.327956</v>
      </c>
      <c r="AU89">
        <v>0</v>
      </c>
      <c r="AV89">
        <v>0</v>
      </c>
      <c r="AW89">
        <v>0</v>
      </c>
      <c r="AX89">
        <v>0</v>
      </c>
      <c r="AY89">
        <v>5.3736030000000001</v>
      </c>
      <c r="AZ89">
        <v>9.8911750000000005</v>
      </c>
      <c r="BA89">
        <v>6.5188670000000002</v>
      </c>
      <c r="BB89">
        <v>5.1780569999999999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2757.4441139999999</v>
      </c>
    </row>
    <row r="90" spans="1:117">
      <c r="A90" t="s">
        <v>132</v>
      </c>
      <c r="B90">
        <v>0</v>
      </c>
      <c r="C90">
        <v>0</v>
      </c>
      <c r="D90">
        <v>11.517169000000001</v>
      </c>
      <c r="E90">
        <v>0</v>
      </c>
      <c r="F90">
        <v>0</v>
      </c>
      <c r="G90">
        <v>0</v>
      </c>
      <c r="H90">
        <v>0</v>
      </c>
      <c r="I90">
        <v>0</v>
      </c>
      <c r="J90">
        <v>20.2944</v>
      </c>
      <c r="K90">
        <v>665.57509100000004</v>
      </c>
      <c r="L90">
        <v>219.07582500000001</v>
      </c>
      <c r="M90">
        <v>93.698222999999999</v>
      </c>
      <c r="N90">
        <v>120.104192</v>
      </c>
      <c r="O90">
        <v>126.095872</v>
      </c>
      <c r="P90">
        <v>144.8047</v>
      </c>
      <c r="Q90">
        <v>21.869631999999999</v>
      </c>
      <c r="R90">
        <v>43.397762</v>
      </c>
      <c r="S90">
        <v>26.710311000000001</v>
      </c>
      <c r="T90">
        <v>2.9861759999999999</v>
      </c>
      <c r="U90">
        <v>333.7704</v>
      </c>
      <c r="V90">
        <v>17.050678000000001</v>
      </c>
      <c r="W90">
        <v>31.089185000000001</v>
      </c>
      <c r="X90">
        <v>128.66156699999999</v>
      </c>
      <c r="Y90">
        <v>0</v>
      </c>
      <c r="Z90">
        <v>19.535485999999999</v>
      </c>
      <c r="AA90">
        <v>40.731904999999998</v>
      </c>
      <c r="AB90">
        <v>48.230167000000002</v>
      </c>
      <c r="AC90">
        <v>33.660922999999997</v>
      </c>
      <c r="AD90">
        <v>42.073323000000002</v>
      </c>
      <c r="AE90">
        <v>57.187109</v>
      </c>
      <c r="AF90">
        <v>18.939336000000001</v>
      </c>
      <c r="AG90">
        <v>46.827663999999999</v>
      </c>
      <c r="AH90">
        <v>175.907939</v>
      </c>
      <c r="AI90">
        <v>18.431024000000001</v>
      </c>
      <c r="AJ90">
        <v>0</v>
      </c>
      <c r="AK90">
        <v>66.517578</v>
      </c>
      <c r="AL90">
        <v>53.340448000000002</v>
      </c>
      <c r="AM90">
        <v>12.259727</v>
      </c>
      <c r="AN90">
        <v>1.1720680000000001</v>
      </c>
      <c r="AO90">
        <v>0</v>
      </c>
      <c r="AP90">
        <v>6.6849749999999997</v>
      </c>
      <c r="AQ90">
        <v>41.736178000000002</v>
      </c>
      <c r="AR90">
        <v>32.007168</v>
      </c>
      <c r="AS90">
        <v>37.679845</v>
      </c>
      <c r="AT90">
        <v>19.327956</v>
      </c>
      <c r="AU90">
        <v>0</v>
      </c>
      <c r="AV90">
        <v>0</v>
      </c>
      <c r="AW90">
        <v>0</v>
      </c>
      <c r="AX90">
        <v>0</v>
      </c>
      <c r="AY90">
        <v>5.4713050000000001</v>
      </c>
      <c r="AZ90">
        <v>9.8911750000000005</v>
      </c>
      <c r="BA90">
        <v>6.6900240000000002</v>
      </c>
      <c r="BB90">
        <v>5.1780569999999999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2806.1825630000003</v>
      </c>
    </row>
    <row r="91" spans="1:117">
      <c r="A91" t="s">
        <v>133</v>
      </c>
      <c r="B91">
        <v>0</v>
      </c>
      <c r="C91">
        <v>0</v>
      </c>
      <c r="D91">
        <v>11.517169000000001</v>
      </c>
      <c r="E91">
        <v>0</v>
      </c>
      <c r="F91">
        <v>0</v>
      </c>
      <c r="G91">
        <v>0</v>
      </c>
      <c r="H91">
        <v>0</v>
      </c>
      <c r="I91">
        <v>0</v>
      </c>
      <c r="J91">
        <v>23.401568999999999</v>
      </c>
      <c r="K91">
        <v>665.57509100000004</v>
      </c>
      <c r="L91">
        <v>279.98540800000001</v>
      </c>
      <c r="M91">
        <v>93.698222999999999</v>
      </c>
      <c r="N91">
        <v>120.104192</v>
      </c>
      <c r="O91">
        <v>126.095872</v>
      </c>
      <c r="P91">
        <v>144.8047</v>
      </c>
      <c r="Q91">
        <v>21.869631999999999</v>
      </c>
      <c r="R91">
        <v>43.397762</v>
      </c>
      <c r="S91">
        <v>26.710311000000001</v>
      </c>
      <c r="T91">
        <v>2.9861759999999999</v>
      </c>
      <c r="U91">
        <v>333.7704</v>
      </c>
      <c r="V91">
        <v>17.050678000000001</v>
      </c>
      <c r="W91">
        <v>31.089185000000001</v>
      </c>
      <c r="X91">
        <v>128.66156699999999</v>
      </c>
      <c r="Y91">
        <v>0</v>
      </c>
      <c r="Z91">
        <v>19.535485999999999</v>
      </c>
      <c r="AA91">
        <v>40.731904999999998</v>
      </c>
      <c r="AB91">
        <v>48.230167000000002</v>
      </c>
      <c r="AC91">
        <v>33.660922999999997</v>
      </c>
      <c r="AD91">
        <v>42.073323000000002</v>
      </c>
      <c r="AE91">
        <v>57.187109</v>
      </c>
      <c r="AF91">
        <v>18.939336000000001</v>
      </c>
      <c r="AG91">
        <v>46.827663999999999</v>
      </c>
      <c r="AH91">
        <v>175.907939</v>
      </c>
      <c r="AI91">
        <v>18.431024000000001</v>
      </c>
      <c r="AJ91">
        <v>0</v>
      </c>
      <c r="AK91">
        <v>66.517578</v>
      </c>
      <c r="AL91">
        <v>53.340448000000002</v>
      </c>
      <c r="AM91">
        <v>12.259727</v>
      </c>
      <c r="AN91">
        <v>1.1720680000000001</v>
      </c>
      <c r="AO91">
        <v>0</v>
      </c>
      <c r="AP91">
        <v>6.6849749999999997</v>
      </c>
      <c r="AQ91">
        <v>41.736178000000002</v>
      </c>
      <c r="AR91">
        <v>32.007168</v>
      </c>
      <c r="AS91">
        <v>37.679845</v>
      </c>
      <c r="AT91">
        <v>19.327956</v>
      </c>
      <c r="AU91">
        <v>0</v>
      </c>
      <c r="AV91">
        <v>0</v>
      </c>
      <c r="AW91">
        <v>0</v>
      </c>
      <c r="AX91">
        <v>0</v>
      </c>
      <c r="AY91">
        <v>5.4713050000000001</v>
      </c>
      <c r="AZ91">
        <v>9.8911750000000005</v>
      </c>
      <c r="BA91">
        <v>6.6900240000000002</v>
      </c>
      <c r="BB91">
        <v>5.1780569999999999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2870.1993150000012</v>
      </c>
    </row>
    <row r="92" spans="1:117">
      <c r="A92" t="s">
        <v>134</v>
      </c>
      <c r="B92">
        <v>0</v>
      </c>
      <c r="C92">
        <v>0</v>
      </c>
      <c r="D92">
        <v>11.517169000000001</v>
      </c>
      <c r="E92">
        <v>0</v>
      </c>
      <c r="F92">
        <v>0</v>
      </c>
      <c r="G92">
        <v>0</v>
      </c>
      <c r="H92">
        <v>0</v>
      </c>
      <c r="I92">
        <v>0</v>
      </c>
      <c r="J92">
        <v>23.401568999999999</v>
      </c>
      <c r="K92">
        <v>665.57509100000004</v>
      </c>
      <c r="L92">
        <v>279.98540800000001</v>
      </c>
      <c r="M92">
        <v>93.698222999999999</v>
      </c>
      <c r="N92">
        <v>120.104192</v>
      </c>
      <c r="O92">
        <v>126.095872</v>
      </c>
      <c r="P92">
        <v>144.8047</v>
      </c>
      <c r="Q92">
        <v>21.869631999999999</v>
      </c>
      <c r="R92">
        <v>43.397762</v>
      </c>
      <c r="S92">
        <v>26.710311000000001</v>
      </c>
      <c r="T92">
        <v>2.9861759999999999</v>
      </c>
      <c r="U92">
        <v>333.7704</v>
      </c>
      <c r="V92">
        <v>17.050678000000001</v>
      </c>
      <c r="W92">
        <v>31.089185000000001</v>
      </c>
      <c r="X92">
        <v>128.66156699999999</v>
      </c>
      <c r="Y92">
        <v>0</v>
      </c>
      <c r="Z92">
        <v>19.535485999999999</v>
      </c>
      <c r="AA92">
        <v>40.731904999999998</v>
      </c>
      <c r="AB92">
        <v>48.230167000000002</v>
      </c>
      <c r="AC92">
        <v>33.660922999999997</v>
      </c>
      <c r="AD92">
        <v>42.073323000000002</v>
      </c>
      <c r="AE92">
        <v>57.187109</v>
      </c>
      <c r="AF92">
        <v>18.939336000000001</v>
      </c>
      <c r="AG92">
        <v>46.827663999999999</v>
      </c>
      <c r="AH92">
        <v>175.907939</v>
      </c>
      <c r="AI92">
        <v>18.431024000000001</v>
      </c>
      <c r="AJ92">
        <v>0</v>
      </c>
      <c r="AK92">
        <v>66.517578</v>
      </c>
      <c r="AL92">
        <v>53.340448000000002</v>
      </c>
      <c r="AM92">
        <v>12.259727</v>
      </c>
      <c r="AN92">
        <v>1.1720680000000001</v>
      </c>
      <c r="AO92">
        <v>0</v>
      </c>
      <c r="AP92">
        <v>6.6849749999999997</v>
      </c>
      <c r="AQ92">
        <v>41.736178000000002</v>
      </c>
      <c r="AR92">
        <v>32.007168</v>
      </c>
      <c r="AS92">
        <v>37.679845</v>
      </c>
      <c r="AT92">
        <v>19.327956</v>
      </c>
      <c r="AU92">
        <v>0</v>
      </c>
      <c r="AV92">
        <v>0</v>
      </c>
      <c r="AW92">
        <v>0</v>
      </c>
      <c r="AX92">
        <v>0</v>
      </c>
      <c r="AY92">
        <v>5.4713050000000001</v>
      </c>
      <c r="AZ92">
        <v>9.8911750000000005</v>
      </c>
      <c r="BA92">
        <v>6.6900240000000002</v>
      </c>
      <c r="BB92">
        <v>5.1780569999999999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2870.1993150000012</v>
      </c>
    </row>
    <row r="93" spans="1:117">
      <c r="A93" t="s">
        <v>135</v>
      </c>
      <c r="B93">
        <v>0</v>
      </c>
      <c r="C93">
        <v>0</v>
      </c>
      <c r="D93">
        <v>11.517169000000001</v>
      </c>
      <c r="E93">
        <v>0</v>
      </c>
      <c r="F93">
        <v>0</v>
      </c>
      <c r="G93">
        <v>0</v>
      </c>
      <c r="H93">
        <v>0</v>
      </c>
      <c r="I93">
        <v>0</v>
      </c>
      <c r="J93">
        <v>23.401568999999999</v>
      </c>
      <c r="K93">
        <v>665.57509100000004</v>
      </c>
      <c r="L93">
        <v>279.98540800000001</v>
      </c>
      <c r="M93">
        <v>93.698222999999999</v>
      </c>
      <c r="N93">
        <v>120.104192</v>
      </c>
      <c r="O93">
        <v>126.095872</v>
      </c>
      <c r="P93">
        <v>144.8047</v>
      </c>
      <c r="Q93">
        <v>21.869631999999999</v>
      </c>
      <c r="R93">
        <v>43.397762</v>
      </c>
      <c r="S93">
        <v>26.710311000000001</v>
      </c>
      <c r="T93">
        <v>2.9861759999999999</v>
      </c>
      <c r="U93">
        <v>333.7704</v>
      </c>
      <c r="V93">
        <v>17.050678000000001</v>
      </c>
      <c r="W93">
        <v>31.089185000000001</v>
      </c>
      <c r="X93">
        <v>128.66156699999999</v>
      </c>
      <c r="Y93">
        <v>0</v>
      </c>
      <c r="Z93">
        <v>19.535485999999999</v>
      </c>
      <c r="AA93">
        <v>40.731904999999998</v>
      </c>
      <c r="AB93">
        <v>48.230167000000002</v>
      </c>
      <c r="AC93">
        <v>33.660922999999997</v>
      </c>
      <c r="AD93">
        <v>42.073323000000002</v>
      </c>
      <c r="AE93">
        <v>57.187109</v>
      </c>
      <c r="AF93">
        <v>18.939336000000001</v>
      </c>
      <c r="AG93">
        <v>46.827663999999999</v>
      </c>
      <c r="AH93">
        <v>175.907939</v>
      </c>
      <c r="AI93">
        <v>18.431024000000001</v>
      </c>
      <c r="AJ93">
        <v>0</v>
      </c>
      <c r="AK93">
        <v>66.517578</v>
      </c>
      <c r="AL93">
        <v>53.340448000000002</v>
      </c>
      <c r="AM93">
        <v>12.259727</v>
      </c>
      <c r="AN93">
        <v>1.1720680000000001</v>
      </c>
      <c r="AO93">
        <v>0</v>
      </c>
      <c r="AP93">
        <v>6.0659960000000002</v>
      </c>
      <c r="AQ93">
        <v>41.736178000000002</v>
      </c>
      <c r="AR93">
        <v>32.007168</v>
      </c>
      <c r="AS93">
        <v>37.679845</v>
      </c>
      <c r="AT93">
        <v>19.327956</v>
      </c>
      <c r="AU93">
        <v>0</v>
      </c>
      <c r="AV93">
        <v>0</v>
      </c>
      <c r="AW93">
        <v>0</v>
      </c>
      <c r="AX93">
        <v>0</v>
      </c>
      <c r="AY93">
        <v>5.4713050000000001</v>
      </c>
      <c r="AZ93">
        <v>9.8911750000000005</v>
      </c>
      <c r="BA93">
        <v>6.6900240000000002</v>
      </c>
      <c r="BB93">
        <v>5.1780569999999999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2869.5803360000009</v>
      </c>
    </row>
    <row r="94" spans="1:117">
      <c r="A94" t="s">
        <v>136</v>
      </c>
      <c r="B94">
        <v>0</v>
      </c>
      <c r="C94">
        <v>0</v>
      </c>
      <c r="D94">
        <v>11.517169000000001</v>
      </c>
      <c r="E94">
        <v>0</v>
      </c>
      <c r="F94">
        <v>0</v>
      </c>
      <c r="G94">
        <v>0</v>
      </c>
      <c r="H94">
        <v>0</v>
      </c>
      <c r="I94">
        <v>0</v>
      </c>
      <c r="J94">
        <v>23.401568999999999</v>
      </c>
      <c r="K94">
        <v>665.57509100000004</v>
      </c>
      <c r="L94">
        <v>279.98540800000001</v>
      </c>
      <c r="M94">
        <v>93.698222999999999</v>
      </c>
      <c r="N94">
        <v>120.104192</v>
      </c>
      <c r="O94">
        <v>126.095872</v>
      </c>
      <c r="P94">
        <v>144.8047</v>
      </c>
      <c r="Q94">
        <v>21.869631999999999</v>
      </c>
      <c r="R94">
        <v>43.397762</v>
      </c>
      <c r="S94">
        <v>26.710311000000001</v>
      </c>
      <c r="T94">
        <v>2.9861759999999999</v>
      </c>
      <c r="U94">
        <v>333.7704</v>
      </c>
      <c r="V94">
        <v>17.050678000000001</v>
      </c>
      <c r="W94">
        <v>31.089185000000001</v>
      </c>
      <c r="X94">
        <v>128.66156699999999</v>
      </c>
      <c r="Y94">
        <v>0</v>
      </c>
      <c r="Z94">
        <v>12.603402000000001</v>
      </c>
      <c r="AA94">
        <v>40.731904999999998</v>
      </c>
      <c r="AB94">
        <v>46.870234000000004</v>
      </c>
      <c r="AC94">
        <v>33.660922999999997</v>
      </c>
      <c r="AD94">
        <v>42.073323000000002</v>
      </c>
      <c r="AE94">
        <v>57.187109</v>
      </c>
      <c r="AF94">
        <v>18.939336000000001</v>
      </c>
      <c r="AG94">
        <v>46.827663999999999</v>
      </c>
      <c r="AH94">
        <v>173.915716</v>
      </c>
      <c r="AI94">
        <v>22.117228999999998</v>
      </c>
      <c r="AJ94">
        <v>0</v>
      </c>
      <c r="AK94">
        <v>66.517578</v>
      </c>
      <c r="AL94">
        <v>53.340448000000002</v>
      </c>
      <c r="AM94">
        <v>12.259727</v>
      </c>
      <c r="AN94">
        <v>1.1720680000000001</v>
      </c>
      <c r="AO94">
        <v>0</v>
      </c>
      <c r="AP94">
        <v>7.0563630000000002</v>
      </c>
      <c r="AQ94">
        <v>41.736178000000002</v>
      </c>
      <c r="AR94">
        <v>32.007168</v>
      </c>
      <c r="AS94">
        <v>36.617398000000001</v>
      </c>
      <c r="AT94">
        <v>19.327956</v>
      </c>
      <c r="AU94">
        <v>0</v>
      </c>
      <c r="AV94">
        <v>0</v>
      </c>
      <c r="AW94">
        <v>0</v>
      </c>
      <c r="AX94">
        <v>0</v>
      </c>
      <c r="AY94">
        <v>5.3736030000000001</v>
      </c>
      <c r="AZ94">
        <v>9.8911750000000005</v>
      </c>
      <c r="BA94">
        <v>6.5188670000000002</v>
      </c>
      <c r="BB94">
        <v>5.1780569999999999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2862.6413620000003</v>
      </c>
    </row>
    <row r="95" spans="1:117">
      <c r="A95" t="s">
        <v>137</v>
      </c>
      <c r="B95">
        <v>0</v>
      </c>
      <c r="C95">
        <v>0</v>
      </c>
      <c r="D95">
        <v>11.517169000000001</v>
      </c>
      <c r="E95">
        <v>0</v>
      </c>
      <c r="F95">
        <v>0</v>
      </c>
      <c r="G95">
        <v>0</v>
      </c>
      <c r="H95">
        <v>0</v>
      </c>
      <c r="I95">
        <v>0</v>
      </c>
      <c r="J95">
        <v>23.401568999999999</v>
      </c>
      <c r="K95">
        <v>665.57509100000004</v>
      </c>
      <c r="L95">
        <v>279.98540800000001</v>
      </c>
      <c r="M95">
        <v>93.698222999999999</v>
      </c>
      <c r="N95">
        <v>120.104192</v>
      </c>
      <c r="O95">
        <v>126.095872</v>
      </c>
      <c r="P95">
        <v>144.8047</v>
      </c>
      <c r="Q95">
        <v>21.869631999999999</v>
      </c>
      <c r="R95">
        <v>43.397762</v>
      </c>
      <c r="S95">
        <v>26.710311000000001</v>
      </c>
      <c r="T95">
        <v>2.9861759999999999</v>
      </c>
      <c r="U95">
        <v>333.7704</v>
      </c>
      <c r="V95">
        <v>17.050678000000001</v>
      </c>
      <c r="W95">
        <v>31.089185000000001</v>
      </c>
      <c r="X95">
        <v>128.66156699999999</v>
      </c>
      <c r="Y95">
        <v>0</v>
      </c>
      <c r="Z95">
        <v>12.603402000000001</v>
      </c>
      <c r="AA95">
        <v>40.731904999999998</v>
      </c>
      <c r="AB95">
        <v>46.870234000000004</v>
      </c>
      <c r="AC95">
        <v>33.660922999999997</v>
      </c>
      <c r="AD95">
        <v>42.073323000000002</v>
      </c>
      <c r="AE95">
        <v>57.187109</v>
      </c>
      <c r="AF95">
        <v>27.294924000000002</v>
      </c>
      <c r="AG95">
        <v>46.827663999999999</v>
      </c>
      <c r="AH95">
        <v>173.915716</v>
      </c>
      <c r="AI95">
        <v>22.117228999999998</v>
      </c>
      <c r="AJ95">
        <v>0</v>
      </c>
      <c r="AK95">
        <v>66.517578</v>
      </c>
      <c r="AL95">
        <v>53.340448000000002</v>
      </c>
      <c r="AM95">
        <v>12.259727</v>
      </c>
      <c r="AN95">
        <v>1.1720680000000001</v>
      </c>
      <c r="AO95">
        <v>0</v>
      </c>
      <c r="AP95">
        <v>7.0563630000000002</v>
      </c>
      <c r="AQ95">
        <v>41.736178000000002</v>
      </c>
      <c r="AR95">
        <v>32.007168</v>
      </c>
      <c r="AS95">
        <v>36.617398000000001</v>
      </c>
      <c r="AT95">
        <v>19.327956</v>
      </c>
      <c r="AU95">
        <v>0</v>
      </c>
      <c r="AV95">
        <v>0</v>
      </c>
      <c r="AW95">
        <v>0</v>
      </c>
      <c r="AX95">
        <v>0</v>
      </c>
      <c r="AY95">
        <v>5.3736030000000001</v>
      </c>
      <c r="AZ95">
        <v>9.8911750000000005</v>
      </c>
      <c r="BA95">
        <v>6.5188670000000002</v>
      </c>
      <c r="BB95">
        <v>5.1780569999999999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2870.9969500000007</v>
      </c>
    </row>
    <row r="96" spans="1:117">
      <c r="A96" t="s">
        <v>138</v>
      </c>
      <c r="B96">
        <v>0</v>
      </c>
      <c r="C96">
        <v>0</v>
      </c>
      <c r="D96">
        <v>11.517169000000001</v>
      </c>
      <c r="E96">
        <v>0</v>
      </c>
      <c r="F96">
        <v>0</v>
      </c>
      <c r="G96">
        <v>0</v>
      </c>
      <c r="H96">
        <v>0</v>
      </c>
      <c r="I96">
        <v>0</v>
      </c>
      <c r="J96">
        <v>23.401568999999999</v>
      </c>
      <c r="K96">
        <v>665.57509100000004</v>
      </c>
      <c r="L96">
        <v>279.98540800000001</v>
      </c>
      <c r="M96">
        <v>93.698222999999999</v>
      </c>
      <c r="N96">
        <v>120.104192</v>
      </c>
      <c r="O96">
        <v>126.095872</v>
      </c>
      <c r="P96">
        <v>144.8047</v>
      </c>
      <c r="Q96">
        <v>21.869631999999999</v>
      </c>
      <c r="R96">
        <v>43.397762</v>
      </c>
      <c r="S96">
        <v>26.710311000000001</v>
      </c>
      <c r="T96">
        <v>2.9861759999999999</v>
      </c>
      <c r="U96">
        <v>333.7704</v>
      </c>
      <c r="V96">
        <v>17.050678000000001</v>
      </c>
      <c r="W96">
        <v>31.089185000000001</v>
      </c>
      <c r="X96">
        <v>128.66156699999999</v>
      </c>
      <c r="Y96">
        <v>0</v>
      </c>
      <c r="Z96">
        <v>12.603402000000001</v>
      </c>
      <c r="AA96">
        <v>40.731904999999998</v>
      </c>
      <c r="AB96">
        <v>46.870234000000004</v>
      </c>
      <c r="AC96">
        <v>33.660922999999997</v>
      </c>
      <c r="AD96">
        <v>42.073323000000002</v>
      </c>
      <c r="AE96">
        <v>57.187109</v>
      </c>
      <c r="AF96">
        <v>27.294924000000002</v>
      </c>
      <c r="AG96">
        <v>46.827663999999999</v>
      </c>
      <c r="AH96">
        <v>173.915716</v>
      </c>
      <c r="AI96">
        <v>22.117228999999998</v>
      </c>
      <c r="AJ96">
        <v>0</v>
      </c>
      <c r="AK96">
        <v>66.517578</v>
      </c>
      <c r="AL96">
        <v>53.340448000000002</v>
      </c>
      <c r="AM96">
        <v>12.259727</v>
      </c>
      <c r="AN96">
        <v>1.1720680000000001</v>
      </c>
      <c r="AO96">
        <v>0</v>
      </c>
      <c r="AP96">
        <v>7.0563630000000002</v>
      </c>
      <c r="AQ96">
        <v>41.736178000000002</v>
      </c>
      <c r="AR96">
        <v>32.007168</v>
      </c>
      <c r="AS96">
        <v>36.617398000000001</v>
      </c>
      <c r="AT96">
        <v>19.327956</v>
      </c>
      <c r="AU96">
        <v>0</v>
      </c>
      <c r="AV96">
        <v>0</v>
      </c>
      <c r="AW96">
        <v>0</v>
      </c>
      <c r="AX96">
        <v>0</v>
      </c>
      <c r="AY96">
        <v>5.3736030000000001</v>
      </c>
      <c r="AZ96">
        <v>9.8911750000000005</v>
      </c>
      <c r="BA96">
        <v>6.5188670000000002</v>
      </c>
      <c r="BB96">
        <v>5.1780569999999999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2870.9969500000007</v>
      </c>
    </row>
    <row r="97" spans="1:117">
      <c r="A97" t="s">
        <v>139</v>
      </c>
      <c r="B97">
        <v>0</v>
      </c>
      <c r="C97">
        <v>0</v>
      </c>
      <c r="D97">
        <v>11.517169000000001</v>
      </c>
      <c r="E97">
        <v>0</v>
      </c>
      <c r="F97">
        <v>0</v>
      </c>
      <c r="G97">
        <v>0</v>
      </c>
      <c r="H97">
        <v>0</v>
      </c>
      <c r="I97">
        <v>0</v>
      </c>
      <c r="J97">
        <v>23.401568999999999</v>
      </c>
      <c r="K97">
        <v>665.57509100000004</v>
      </c>
      <c r="L97">
        <v>279.98540800000001</v>
      </c>
      <c r="M97">
        <v>93.698222999999999</v>
      </c>
      <c r="N97">
        <v>120.104192</v>
      </c>
      <c r="O97">
        <v>126.095872</v>
      </c>
      <c r="P97">
        <v>144.8047</v>
      </c>
      <c r="Q97">
        <v>21.869631999999999</v>
      </c>
      <c r="R97">
        <v>43.397762</v>
      </c>
      <c r="S97">
        <v>26.710311000000001</v>
      </c>
      <c r="T97">
        <v>2.9861759999999999</v>
      </c>
      <c r="U97">
        <v>333.7704</v>
      </c>
      <c r="V97">
        <v>17.050678000000001</v>
      </c>
      <c r="W97">
        <v>31.089185000000001</v>
      </c>
      <c r="X97">
        <v>128.66156699999999</v>
      </c>
      <c r="Y97">
        <v>0</v>
      </c>
      <c r="Z97">
        <v>12.603402000000001</v>
      </c>
      <c r="AA97">
        <v>40.731904999999998</v>
      </c>
      <c r="AB97">
        <v>46.870234000000004</v>
      </c>
      <c r="AC97">
        <v>33.660922999999997</v>
      </c>
      <c r="AD97">
        <v>42.073323000000002</v>
      </c>
      <c r="AE97">
        <v>57.187109</v>
      </c>
      <c r="AF97">
        <v>27.294924000000002</v>
      </c>
      <c r="AG97">
        <v>46.827663999999999</v>
      </c>
      <c r="AH97">
        <v>173.915716</v>
      </c>
      <c r="AI97">
        <v>22.117228999999998</v>
      </c>
      <c r="AJ97">
        <v>0</v>
      </c>
      <c r="AK97">
        <v>66.517578</v>
      </c>
      <c r="AL97">
        <v>51.656013000000002</v>
      </c>
      <c r="AM97">
        <v>12.259727</v>
      </c>
      <c r="AN97">
        <v>1.1720680000000001</v>
      </c>
      <c r="AO97">
        <v>0</v>
      </c>
      <c r="AP97">
        <v>7.0563630000000002</v>
      </c>
      <c r="AQ97">
        <v>40.042088999999997</v>
      </c>
      <c r="AR97">
        <v>32.007168</v>
      </c>
      <c r="AS97">
        <v>36.617398000000001</v>
      </c>
      <c r="AT97">
        <v>19.327956</v>
      </c>
      <c r="AU97">
        <v>0</v>
      </c>
      <c r="AV97">
        <v>0</v>
      </c>
      <c r="AW97">
        <v>0</v>
      </c>
      <c r="AX97">
        <v>0</v>
      </c>
      <c r="AY97">
        <v>5.3736030000000001</v>
      </c>
      <c r="AZ97">
        <v>9.8911750000000005</v>
      </c>
      <c r="BA97">
        <v>6.5188670000000002</v>
      </c>
      <c r="BB97">
        <v>5.1780569999999999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2867.618426</v>
      </c>
    </row>
    <row r="98" spans="1:117">
      <c r="A98" t="s">
        <v>140</v>
      </c>
      <c r="B98">
        <v>0</v>
      </c>
      <c r="C98">
        <v>0</v>
      </c>
      <c r="D98">
        <v>11.517169000000001</v>
      </c>
      <c r="E98">
        <v>0</v>
      </c>
      <c r="F98">
        <v>0</v>
      </c>
      <c r="G98">
        <v>0</v>
      </c>
      <c r="H98">
        <v>0</v>
      </c>
      <c r="I98">
        <v>0</v>
      </c>
      <c r="J98">
        <v>23.401568999999999</v>
      </c>
      <c r="K98">
        <v>665.57509100000004</v>
      </c>
      <c r="L98">
        <v>279.98540800000001</v>
      </c>
      <c r="M98">
        <v>93.698222999999999</v>
      </c>
      <c r="N98">
        <v>120.104192</v>
      </c>
      <c r="O98">
        <v>126.095872</v>
      </c>
      <c r="P98">
        <v>144.8047</v>
      </c>
      <c r="Q98">
        <v>21.869631999999999</v>
      </c>
      <c r="R98">
        <v>43.397762</v>
      </c>
      <c r="S98">
        <v>26.710311000000001</v>
      </c>
      <c r="T98">
        <v>2.9861759999999999</v>
      </c>
      <c r="U98">
        <v>333.7704</v>
      </c>
      <c r="V98">
        <v>17.050678000000001</v>
      </c>
      <c r="W98">
        <v>31.089185000000001</v>
      </c>
      <c r="X98">
        <v>128.66156699999999</v>
      </c>
      <c r="Y98">
        <v>0</v>
      </c>
      <c r="Z98">
        <v>12.603402000000001</v>
      </c>
      <c r="AA98">
        <v>40.731904999999998</v>
      </c>
      <c r="AB98">
        <v>46.870234000000004</v>
      </c>
      <c r="AC98">
        <v>33.660922999999997</v>
      </c>
      <c r="AD98">
        <v>42.073323000000002</v>
      </c>
      <c r="AE98">
        <v>57.187109</v>
      </c>
      <c r="AF98">
        <v>27.294924000000002</v>
      </c>
      <c r="AG98">
        <v>46.827663999999999</v>
      </c>
      <c r="AH98">
        <v>173.915716</v>
      </c>
      <c r="AI98">
        <v>22.117228999999998</v>
      </c>
      <c r="AJ98">
        <v>0</v>
      </c>
      <c r="AK98">
        <v>66.517578</v>
      </c>
      <c r="AL98">
        <v>51.656013000000002</v>
      </c>
      <c r="AM98">
        <v>12.259727</v>
      </c>
      <c r="AN98">
        <v>1.1720680000000001</v>
      </c>
      <c r="AO98">
        <v>0</v>
      </c>
      <c r="AP98">
        <v>7.0563630000000002</v>
      </c>
      <c r="AQ98">
        <v>40.042088999999997</v>
      </c>
      <c r="AR98">
        <v>32.007168</v>
      </c>
      <c r="AS98">
        <v>36.617398000000001</v>
      </c>
      <c r="AT98">
        <v>19.327956</v>
      </c>
      <c r="AU98">
        <v>0</v>
      </c>
      <c r="AV98">
        <v>0</v>
      </c>
      <c r="AW98">
        <v>0</v>
      </c>
      <c r="AX98">
        <v>0</v>
      </c>
      <c r="AY98">
        <v>5.3736030000000001</v>
      </c>
      <c r="AZ98">
        <v>9.8911750000000005</v>
      </c>
      <c r="BA98">
        <v>6.5188670000000002</v>
      </c>
      <c r="BB98">
        <v>5.1780569999999999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2867.618426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2.5913630249999996E-2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5.1876737999999999E-2</v>
      </c>
      <c r="K99">
        <f t="shared" si="2"/>
        <v>13.478836424249995</v>
      </c>
      <c r="L99">
        <f t="shared" si="2"/>
        <v>7.9372962005000005</v>
      </c>
      <c r="M99">
        <f t="shared" si="2"/>
        <v>2.218100854750003</v>
      </c>
      <c r="N99">
        <f t="shared" si="2"/>
        <v>2.8483535642500031</v>
      </c>
      <c r="O99">
        <f t="shared" si="2"/>
        <v>2.9882498464999983</v>
      </c>
      <c r="P99">
        <f t="shared" si="2"/>
        <v>3.3520437487500012</v>
      </c>
      <c r="Q99">
        <f t="shared" si="2"/>
        <v>0.47943353099999902</v>
      </c>
      <c r="R99">
        <f t="shared" si="2"/>
        <v>0.96430132250000056</v>
      </c>
      <c r="S99">
        <f t="shared" si="2"/>
        <v>0.59732737799999958</v>
      </c>
      <c r="T99">
        <f t="shared" si="2"/>
        <v>6.2222211500000006E-2</v>
      </c>
      <c r="U99">
        <f t="shared" si="2"/>
        <v>9.0300114000000047</v>
      </c>
      <c r="V99">
        <f t="shared" si="2"/>
        <v>0.3668744362500006</v>
      </c>
      <c r="W99">
        <f t="shared" si="2"/>
        <v>0.74098020174999912</v>
      </c>
      <c r="X99">
        <f t="shared" si="2"/>
        <v>2.4885786877499982</v>
      </c>
      <c r="Y99">
        <f t="shared" si="2"/>
        <v>0</v>
      </c>
      <c r="Z99">
        <f t="shared" si="2"/>
        <v>0.39102118574999989</v>
      </c>
      <c r="AA99">
        <f t="shared" si="2"/>
        <v>0.97756572000000164</v>
      </c>
      <c r="AB99">
        <f t="shared" si="2"/>
        <v>1.1289654149999999</v>
      </c>
      <c r="AC99">
        <f t="shared" si="2"/>
        <v>0.80786215199999867</v>
      </c>
      <c r="AD99">
        <f t="shared" si="2"/>
        <v>1.0097597520000012</v>
      </c>
      <c r="AE99">
        <f t="shared" si="2"/>
        <v>1.3724906160000021</v>
      </c>
      <c r="AF99">
        <f t="shared" si="2"/>
        <v>0.26612552724999983</v>
      </c>
      <c r="AG99">
        <f t="shared" si="2"/>
        <v>1.1238639359999996</v>
      </c>
      <c r="AH99">
        <f t="shared" si="2"/>
        <v>4.1799538529999998</v>
      </c>
      <c r="AI99">
        <f t="shared" si="2"/>
        <v>0.6696905169999996</v>
      </c>
      <c r="AJ99">
        <f t="shared" si="2"/>
        <v>0</v>
      </c>
      <c r="AK99">
        <f t="shared" si="2"/>
        <v>1.5964218719999992</v>
      </c>
      <c r="AL99">
        <f t="shared" si="2"/>
        <v>0.53958073999999978</v>
      </c>
      <c r="AM99">
        <f t="shared" si="2"/>
        <v>0.22986988224999985</v>
      </c>
      <c r="AN99">
        <f t="shared" si="2"/>
        <v>2.8024976999999972E-2</v>
      </c>
      <c r="AO99">
        <f t="shared" si="2"/>
        <v>0</v>
      </c>
      <c r="AP99">
        <f t="shared" si="2"/>
        <v>0.1805252820000002</v>
      </c>
      <c r="AQ99">
        <f t="shared" si="2"/>
        <v>0.3919504515000003</v>
      </c>
      <c r="AR99">
        <f t="shared" si="2"/>
        <v>0.78417561600000085</v>
      </c>
      <c r="AS99">
        <f t="shared" si="2"/>
        <v>0.88200489299999996</v>
      </c>
      <c r="AT99">
        <f t="shared" si="2"/>
        <v>0.45192414250000057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0.12925957799999996</v>
      </c>
      <c r="AZ99">
        <f t="shared" si="2"/>
        <v>0.23738819999999958</v>
      </c>
      <c r="BA99">
        <f t="shared" si="2"/>
        <v>0.15696627899999999</v>
      </c>
      <c r="BB99">
        <f t="shared" si="2"/>
        <v>0.12427336800000024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65.29006413125002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45440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262.38</v>
      </c>
      <c r="C3" s="34">
        <v>87.17</v>
      </c>
      <c r="D3" s="93">
        <f>R3+S3+T3</f>
        <v>0</v>
      </c>
      <c r="E3" s="34">
        <v>15.35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115.53</v>
      </c>
      <c r="N3">
        <v>273.25</v>
      </c>
      <c r="O3">
        <v>0</v>
      </c>
      <c r="P3">
        <v>10.34</v>
      </c>
      <c r="Q3">
        <v>40.01</v>
      </c>
      <c r="R3" s="93">
        <v>0</v>
      </c>
      <c r="S3" s="93">
        <v>0</v>
      </c>
      <c r="T3" s="93">
        <v>0</v>
      </c>
      <c r="U3">
        <v>10.57</v>
      </c>
      <c r="V3">
        <v>0</v>
      </c>
      <c r="W3">
        <v>11.43</v>
      </c>
      <c r="X3">
        <v>116.5</v>
      </c>
      <c r="Y3">
        <v>38.840000000000003</v>
      </c>
      <c r="Z3">
        <v>38.83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40.659999999999997</v>
      </c>
      <c r="AH3">
        <v>81.67</v>
      </c>
      <c r="AI3">
        <v>81.67</v>
      </c>
      <c r="AJ3">
        <v>30.78</v>
      </c>
      <c r="AK3">
        <v>0</v>
      </c>
      <c r="AL3">
        <v>0</v>
      </c>
    </row>
    <row r="4" spans="1:38">
      <c r="A4" t="s">
        <v>46</v>
      </c>
      <c r="B4" s="34">
        <v>262.38</v>
      </c>
      <c r="C4" s="34">
        <v>87.17</v>
      </c>
      <c r="D4" s="93">
        <f t="shared" ref="D4:D67" si="0">R4+S4+T4</f>
        <v>0</v>
      </c>
      <c r="E4" s="34">
        <v>15.35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115.53</v>
      </c>
      <c r="N4">
        <v>273.25</v>
      </c>
      <c r="O4">
        <v>0</v>
      </c>
      <c r="P4">
        <v>10.34</v>
      </c>
      <c r="Q4">
        <v>40.01</v>
      </c>
      <c r="R4" s="93">
        <v>0</v>
      </c>
      <c r="S4" s="93">
        <v>0</v>
      </c>
      <c r="T4" s="93">
        <v>0</v>
      </c>
      <c r="U4">
        <v>10.57</v>
      </c>
      <c r="V4">
        <v>0</v>
      </c>
      <c r="W4">
        <v>11.43</v>
      </c>
      <c r="X4">
        <v>116.5</v>
      </c>
      <c r="Y4">
        <v>38.840000000000003</v>
      </c>
      <c r="Z4">
        <v>38.83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40.659999999999997</v>
      </c>
      <c r="AH4">
        <v>81.67</v>
      </c>
      <c r="AI4">
        <v>81.67</v>
      </c>
      <c r="AJ4">
        <v>30.78</v>
      </c>
      <c r="AK4">
        <v>0</v>
      </c>
      <c r="AL4">
        <v>0</v>
      </c>
    </row>
    <row r="5" spans="1:38">
      <c r="A5" t="s">
        <v>47</v>
      </c>
      <c r="B5" s="34">
        <v>262.38</v>
      </c>
      <c r="C5" s="34">
        <v>87.17</v>
      </c>
      <c r="D5" s="93">
        <f t="shared" si="0"/>
        <v>0</v>
      </c>
      <c r="E5" s="34">
        <v>15.35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115.53</v>
      </c>
      <c r="N5">
        <v>273.25</v>
      </c>
      <c r="O5">
        <v>0</v>
      </c>
      <c r="P5">
        <v>10.34</v>
      </c>
      <c r="Q5">
        <v>40.01</v>
      </c>
      <c r="R5" s="93">
        <v>0</v>
      </c>
      <c r="S5" s="93">
        <v>0</v>
      </c>
      <c r="T5" s="93">
        <v>0</v>
      </c>
      <c r="U5">
        <v>10.57</v>
      </c>
      <c r="V5">
        <v>0</v>
      </c>
      <c r="W5">
        <v>11.43</v>
      </c>
      <c r="X5">
        <v>116.5</v>
      </c>
      <c r="Y5">
        <v>38.840000000000003</v>
      </c>
      <c r="Z5">
        <v>38.83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40.659999999999997</v>
      </c>
      <c r="AH5">
        <v>81.67</v>
      </c>
      <c r="AI5">
        <v>81.67</v>
      </c>
      <c r="AJ5">
        <v>30.78</v>
      </c>
      <c r="AK5">
        <v>0</v>
      </c>
      <c r="AL5">
        <v>0</v>
      </c>
    </row>
    <row r="6" spans="1:38">
      <c r="A6" t="s">
        <v>48</v>
      </c>
      <c r="B6" s="34">
        <v>262.38</v>
      </c>
      <c r="C6" s="34">
        <v>87.17</v>
      </c>
      <c r="D6" s="93">
        <f t="shared" si="0"/>
        <v>0</v>
      </c>
      <c r="E6" s="34">
        <v>15.35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115.53</v>
      </c>
      <c r="N6">
        <v>273.25</v>
      </c>
      <c r="O6">
        <v>0</v>
      </c>
      <c r="P6">
        <v>10.34</v>
      </c>
      <c r="Q6">
        <v>40.01</v>
      </c>
      <c r="R6" s="93">
        <v>0</v>
      </c>
      <c r="S6" s="93">
        <v>0</v>
      </c>
      <c r="T6" s="93">
        <v>0</v>
      </c>
      <c r="U6">
        <v>10.57</v>
      </c>
      <c r="V6">
        <v>0</v>
      </c>
      <c r="W6">
        <v>11.43</v>
      </c>
      <c r="X6">
        <v>116.5</v>
      </c>
      <c r="Y6">
        <v>38.840000000000003</v>
      </c>
      <c r="Z6">
        <v>38.83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40.659999999999997</v>
      </c>
      <c r="AH6">
        <v>81.67</v>
      </c>
      <c r="AI6">
        <v>81.67</v>
      </c>
      <c r="AJ6">
        <v>30.78</v>
      </c>
      <c r="AK6">
        <v>0</v>
      </c>
      <c r="AL6">
        <v>0</v>
      </c>
    </row>
    <row r="7" spans="1:38">
      <c r="A7" t="s">
        <v>49</v>
      </c>
      <c r="B7" s="34">
        <v>262.38</v>
      </c>
      <c r="C7" s="34">
        <v>87.17</v>
      </c>
      <c r="D7" s="93">
        <f t="shared" si="0"/>
        <v>0</v>
      </c>
      <c r="E7" s="34">
        <v>15.35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115.53</v>
      </c>
      <c r="N7">
        <v>273.25</v>
      </c>
      <c r="O7">
        <v>0</v>
      </c>
      <c r="P7">
        <v>10.34</v>
      </c>
      <c r="Q7">
        <v>40.01</v>
      </c>
      <c r="R7" s="93">
        <v>0</v>
      </c>
      <c r="S7" s="93">
        <v>0</v>
      </c>
      <c r="T7" s="93">
        <v>0</v>
      </c>
      <c r="U7">
        <v>10.57</v>
      </c>
      <c r="V7">
        <v>0</v>
      </c>
      <c r="W7">
        <v>11.43</v>
      </c>
      <c r="X7">
        <v>116.5</v>
      </c>
      <c r="Y7">
        <v>38.840000000000003</v>
      </c>
      <c r="Z7">
        <v>38.83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40.659999999999997</v>
      </c>
      <c r="AH7">
        <v>81.67</v>
      </c>
      <c r="AI7">
        <v>81.67</v>
      </c>
      <c r="AJ7">
        <v>30.28</v>
      </c>
      <c r="AK7">
        <v>0</v>
      </c>
      <c r="AL7">
        <v>0</v>
      </c>
    </row>
    <row r="8" spans="1:38">
      <c r="A8" t="s">
        <v>50</v>
      </c>
      <c r="B8" s="34">
        <v>262.38</v>
      </c>
      <c r="C8" s="34">
        <v>87.17</v>
      </c>
      <c r="D8" s="93">
        <f t="shared" si="0"/>
        <v>0</v>
      </c>
      <c r="E8" s="34">
        <v>15.35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115.53</v>
      </c>
      <c r="N8">
        <v>273.25</v>
      </c>
      <c r="O8">
        <v>0</v>
      </c>
      <c r="P8">
        <v>10.34</v>
      </c>
      <c r="Q8">
        <v>43.01</v>
      </c>
      <c r="R8" s="93">
        <v>0</v>
      </c>
      <c r="S8" s="93">
        <v>0</v>
      </c>
      <c r="T8" s="93">
        <v>0</v>
      </c>
      <c r="U8">
        <v>10.57</v>
      </c>
      <c r="V8">
        <v>0</v>
      </c>
      <c r="W8">
        <v>11.43</v>
      </c>
      <c r="X8">
        <v>116.5</v>
      </c>
      <c r="Y8">
        <v>38.840000000000003</v>
      </c>
      <c r="Z8">
        <v>38.83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40.659999999999997</v>
      </c>
      <c r="AH8">
        <v>81.67</v>
      </c>
      <c r="AI8">
        <v>81.67</v>
      </c>
      <c r="AJ8">
        <v>30.28</v>
      </c>
      <c r="AK8">
        <v>0</v>
      </c>
      <c r="AL8">
        <v>0</v>
      </c>
    </row>
    <row r="9" spans="1:38">
      <c r="A9" t="s">
        <v>51</v>
      </c>
      <c r="B9" s="34">
        <v>262.38</v>
      </c>
      <c r="C9" s="34">
        <v>87.17</v>
      </c>
      <c r="D9" s="93">
        <f t="shared" si="0"/>
        <v>0</v>
      </c>
      <c r="E9" s="34">
        <v>15.35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115.53</v>
      </c>
      <c r="N9">
        <v>273.25</v>
      </c>
      <c r="O9">
        <v>0</v>
      </c>
      <c r="P9">
        <v>10.34</v>
      </c>
      <c r="Q9">
        <v>43.01</v>
      </c>
      <c r="R9" s="93">
        <v>0</v>
      </c>
      <c r="S9" s="93">
        <v>0</v>
      </c>
      <c r="T9" s="93">
        <v>0</v>
      </c>
      <c r="U9">
        <v>10.57</v>
      </c>
      <c r="V9">
        <v>0</v>
      </c>
      <c r="W9">
        <v>11.43</v>
      </c>
      <c r="X9">
        <v>116.5</v>
      </c>
      <c r="Y9">
        <v>38.840000000000003</v>
      </c>
      <c r="Z9">
        <v>38.83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40.659999999999997</v>
      </c>
      <c r="AH9">
        <v>81.67</v>
      </c>
      <c r="AI9">
        <v>81.67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262.38</v>
      </c>
      <c r="C10" s="34">
        <v>87.17</v>
      </c>
      <c r="D10" s="93">
        <f t="shared" si="0"/>
        <v>0</v>
      </c>
      <c r="E10" s="34">
        <v>15.35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85.23</v>
      </c>
      <c r="N10">
        <v>273.25</v>
      </c>
      <c r="O10">
        <v>0</v>
      </c>
      <c r="P10">
        <v>10.34</v>
      </c>
      <c r="Q10">
        <v>43.01</v>
      </c>
      <c r="R10" s="93">
        <v>0</v>
      </c>
      <c r="S10" s="93">
        <v>0</v>
      </c>
      <c r="T10" s="93">
        <v>0</v>
      </c>
      <c r="U10">
        <v>10.57</v>
      </c>
      <c r="V10">
        <v>0</v>
      </c>
      <c r="W10">
        <v>11.43</v>
      </c>
      <c r="X10">
        <v>116.5</v>
      </c>
      <c r="Y10">
        <v>38.840000000000003</v>
      </c>
      <c r="Z10">
        <v>38.83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40.659999999999997</v>
      </c>
      <c r="AH10">
        <v>81.67</v>
      </c>
      <c r="AI10">
        <v>81.67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262.38</v>
      </c>
      <c r="C11" s="34">
        <v>87.17</v>
      </c>
      <c r="D11" s="93">
        <f t="shared" si="0"/>
        <v>0</v>
      </c>
      <c r="E11" s="34">
        <v>8.61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115.53</v>
      </c>
      <c r="N11">
        <v>273.25</v>
      </c>
      <c r="O11">
        <v>0</v>
      </c>
      <c r="P11">
        <v>10.34</v>
      </c>
      <c r="Q11">
        <v>43.01</v>
      </c>
      <c r="R11" s="93">
        <v>0</v>
      </c>
      <c r="S11" s="93">
        <v>0</v>
      </c>
      <c r="T11" s="93">
        <v>0</v>
      </c>
      <c r="U11">
        <v>10.57</v>
      </c>
      <c r="V11">
        <v>0</v>
      </c>
      <c r="W11">
        <v>11.43</v>
      </c>
      <c r="X11">
        <v>116.5</v>
      </c>
      <c r="Y11">
        <v>38.840000000000003</v>
      </c>
      <c r="Z11">
        <v>38.83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43.34</v>
      </c>
      <c r="AH11">
        <v>81.67</v>
      </c>
      <c r="AI11">
        <v>81.67</v>
      </c>
      <c r="AJ11">
        <v>29.77</v>
      </c>
      <c r="AK11">
        <v>0</v>
      </c>
      <c r="AL11">
        <v>0</v>
      </c>
    </row>
    <row r="12" spans="1:38">
      <c r="A12" t="s">
        <v>54</v>
      </c>
      <c r="B12" s="34">
        <v>262.38</v>
      </c>
      <c r="C12" s="34">
        <v>87.17</v>
      </c>
      <c r="D12" s="93">
        <f t="shared" si="0"/>
        <v>0</v>
      </c>
      <c r="E12" s="34">
        <v>8.61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115.53</v>
      </c>
      <c r="N12">
        <v>273.25</v>
      </c>
      <c r="O12">
        <v>0</v>
      </c>
      <c r="P12">
        <v>10.34</v>
      </c>
      <c r="Q12">
        <v>43.01</v>
      </c>
      <c r="R12" s="93">
        <v>0</v>
      </c>
      <c r="S12" s="93">
        <v>0</v>
      </c>
      <c r="T12" s="93">
        <v>0</v>
      </c>
      <c r="U12">
        <v>10.57</v>
      </c>
      <c r="V12">
        <v>0</v>
      </c>
      <c r="W12">
        <v>11.43</v>
      </c>
      <c r="X12">
        <v>116.5</v>
      </c>
      <c r="Y12">
        <v>38.840000000000003</v>
      </c>
      <c r="Z12">
        <v>38.83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43.34</v>
      </c>
      <c r="AH12">
        <v>81.67</v>
      </c>
      <c r="AI12">
        <v>81.67</v>
      </c>
      <c r="AJ12">
        <v>29.77</v>
      </c>
      <c r="AK12">
        <v>0</v>
      </c>
      <c r="AL12">
        <v>0</v>
      </c>
    </row>
    <row r="13" spans="1:38">
      <c r="A13" t="s">
        <v>55</v>
      </c>
      <c r="B13" s="34">
        <v>262.38</v>
      </c>
      <c r="C13" s="34">
        <v>87.17</v>
      </c>
      <c r="D13" s="93">
        <f t="shared" si="0"/>
        <v>0</v>
      </c>
      <c r="E13" s="34">
        <v>8.61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115.53</v>
      </c>
      <c r="N13">
        <v>273.25</v>
      </c>
      <c r="O13">
        <v>0</v>
      </c>
      <c r="P13">
        <v>10.34</v>
      </c>
      <c r="Q13">
        <v>43.01</v>
      </c>
      <c r="R13" s="93">
        <v>0</v>
      </c>
      <c r="S13" s="93">
        <v>0</v>
      </c>
      <c r="T13" s="93">
        <v>0</v>
      </c>
      <c r="U13">
        <v>10.57</v>
      </c>
      <c r="V13">
        <v>0</v>
      </c>
      <c r="W13">
        <v>11.43</v>
      </c>
      <c r="X13">
        <v>116.5</v>
      </c>
      <c r="Y13">
        <v>38.840000000000003</v>
      </c>
      <c r="Z13">
        <v>38.83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43.34</v>
      </c>
      <c r="AH13">
        <v>83.33</v>
      </c>
      <c r="AI13">
        <v>83.33</v>
      </c>
      <c r="AJ13">
        <v>30.78</v>
      </c>
      <c r="AK13">
        <v>0</v>
      </c>
      <c r="AL13">
        <v>0</v>
      </c>
    </row>
    <row r="14" spans="1:38">
      <c r="A14" t="s">
        <v>56</v>
      </c>
      <c r="B14" s="34">
        <v>262.38</v>
      </c>
      <c r="C14" s="34">
        <v>87.17</v>
      </c>
      <c r="D14" s="93">
        <f t="shared" si="0"/>
        <v>0</v>
      </c>
      <c r="E14" s="34">
        <v>8.61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115.53</v>
      </c>
      <c r="N14">
        <v>273.25</v>
      </c>
      <c r="O14">
        <v>0</v>
      </c>
      <c r="P14">
        <v>10.34</v>
      </c>
      <c r="Q14">
        <v>43.01</v>
      </c>
      <c r="R14" s="93">
        <v>0</v>
      </c>
      <c r="S14" s="93">
        <v>0</v>
      </c>
      <c r="T14" s="93">
        <v>0</v>
      </c>
      <c r="U14">
        <v>10.57</v>
      </c>
      <c r="V14">
        <v>0</v>
      </c>
      <c r="W14">
        <v>11.43</v>
      </c>
      <c r="X14">
        <v>116.5</v>
      </c>
      <c r="Y14">
        <v>38.840000000000003</v>
      </c>
      <c r="Z14">
        <v>38.83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43.34</v>
      </c>
      <c r="AH14">
        <v>83.33</v>
      </c>
      <c r="AI14">
        <v>83.33</v>
      </c>
      <c r="AJ14">
        <v>30.78</v>
      </c>
      <c r="AK14">
        <v>0</v>
      </c>
      <c r="AL14">
        <v>0</v>
      </c>
    </row>
    <row r="15" spans="1:38">
      <c r="A15" t="s">
        <v>57</v>
      </c>
      <c r="B15" s="34">
        <v>262.38</v>
      </c>
      <c r="C15" s="34">
        <v>87.17</v>
      </c>
      <c r="D15" s="93">
        <f t="shared" si="0"/>
        <v>0</v>
      </c>
      <c r="E15" s="34">
        <v>8.61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115.53</v>
      </c>
      <c r="N15">
        <v>273.25</v>
      </c>
      <c r="O15">
        <v>0</v>
      </c>
      <c r="P15">
        <v>10.34</v>
      </c>
      <c r="Q15">
        <v>43.01</v>
      </c>
      <c r="R15" s="93">
        <v>0</v>
      </c>
      <c r="S15" s="93">
        <v>0</v>
      </c>
      <c r="T15" s="93">
        <v>0</v>
      </c>
      <c r="U15">
        <v>10.57</v>
      </c>
      <c r="V15">
        <v>0</v>
      </c>
      <c r="W15">
        <v>11.43</v>
      </c>
      <c r="X15">
        <v>116.5</v>
      </c>
      <c r="Y15">
        <v>38.840000000000003</v>
      </c>
      <c r="Z15">
        <v>38.83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43.34</v>
      </c>
      <c r="AH15">
        <v>83.33</v>
      </c>
      <c r="AI15">
        <v>83.33</v>
      </c>
      <c r="AJ15">
        <v>30.78</v>
      </c>
      <c r="AK15">
        <v>0</v>
      </c>
      <c r="AL15">
        <v>0</v>
      </c>
    </row>
    <row r="16" spans="1:38">
      <c r="A16" t="s">
        <v>58</v>
      </c>
      <c r="B16" s="34">
        <v>262.38</v>
      </c>
      <c r="C16" s="34">
        <v>87.17</v>
      </c>
      <c r="D16" s="93">
        <f t="shared" si="0"/>
        <v>0</v>
      </c>
      <c r="E16" s="34">
        <v>8.61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115.53</v>
      </c>
      <c r="N16">
        <v>273.25</v>
      </c>
      <c r="O16">
        <v>0</v>
      </c>
      <c r="P16">
        <v>10.34</v>
      </c>
      <c r="Q16">
        <v>43.01</v>
      </c>
      <c r="R16" s="93">
        <v>0</v>
      </c>
      <c r="S16" s="93">
        <v>0</v>
      </c>
      <c r="T16" s="93">
        <v>0</v>
      </c>
      <c r="U16">
        <v>10.57</v>
      </c>
      <c r="V16">
        <v>0</v>
      </c>
      <c r="W16">
        <v>11.43</v>
      </c>
      <c r="X16">
        <v>116.5</v>
      </c>
      <c r="Y16">
        <v>38.840000000000003</v>
      </c>
      <c r="Z16">
        <v>38.83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43.34</v>
      </c>
      <c r="AH16">
        <v>83.33</v>
      </c>
      <c r="AI16">
        <v>83.33</v>
      </c>
      <c r="AJ16">
        <v>30.78</v>
      </c>
      <c r="AK16">
        <v>0</v>
      </c>
      <c r="AL16">
        <v>0</v>
      </c>
    </row>
    <row r="17" spans="1:38">
      <c r="A17" t="s">
        <v>59</v>
      </c>
      <c r="B17" s="34">
        <v>262.38</v>
      </c>
      <c r="C17" s="34">
        <v>87.17</v>
      </c>
      <c r="D17" s="93">
        <f t="shared" si="0"/>
        <v>0</v>
      </c>
      <c r="E17" s="34">
        <v>8.61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115.53</v>
      </c>
      <c r="N17">
        <v>273.25</v>
      </c>
      <c r="O17">
        <v>0</v>
      </c>
      <c r="P17">
        <v>10.34</v>
      </c>
      <c r="Q17">
        <v>43.01</v>
      </c>
      <c r="R17" s="93">
        <v>0</v>
      </c>
      <c r="S17" s="93">
        <v>0</v>
      </c>
      <c r="T17" s="93">
        <v>0</v>
      </c>
      <c r="U17">
        <v>10.57</v>
      </c>
      <c r="V17">
        <v>0</v>
      </c>
      <c r="W17">
        <v>11.43</v>
      </c>
      <c r="X17">
        <v>116.5</v>
      </c>
      <c r="Y17">
        <v>38.840000000000003</v>
      </c>
      <c r="Z17">
        <v>38.83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43.34</v>
      </c>
      <c r="AH17">
        <v>83.33</v>
      </c>
      <c r="AI17">
        <v>83.33</v>
      </c>
      <c r="AJ17">
        <v>30.78</v>
      </c>
      <c r="AK17">
        <v>0</v>
      </c>
      <c r="AL17">
        <v>0</v>
      </c>
    </row>
    <row r="18" spans="1:38">
      <c r="A18" t="s">
        <v>60</v>
      </c>
      <c r="B18" s="34">
        <v>262.38</v>
      </c>
      <c r="C18" s="34">
        <v>87.17</v>
      </c>
      <c r="D18" s="93">
        <f t="shared" si="0"/>
        <v>0</v>
      </c>
      <c r="E18" s="34">
        <v>8.61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115.53</v>
      </c>
      <c r="N18">
        <v>273.25</v>
      </c>
      <c r="O18">
        <v>0</v>
      </c>
      <c r="P18">
        <v>10.34</v>
      </c>
      <c r="Q18">
        <v>43.01</v>
      </c>
      <c r="R18" s="93">
        <v>0</v>
      </c>
      <c r="S18" s="93">
        <v>0</v>
      </c>
      <c r="T18" s="93">
        <v>0</v>
      </c>
      <c r="U18">
        <v>10.57</v>
      </c>
      <c r="V18">
        <v>0</v>
      </c>
      <c r="W18">
        <v>11.43</v>
      </c>
      <c r="X18">
        <v>116.5</v>
      </c>
      <c r="Y18">
        <v>38.840000000000003</v>
      </c>
      <c r="Z18">
        <v>38.83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43.34</v>
      </c>
      <c r="AH18">
        <v>83.33</v>
      </c>
      <c r="AI18">
        <v>83.33</v>
      </c>
      <c r="AJ18">
        <v>30.78</v>
      </c>
      <c r="AK18">
        <v>0</v>
      </c>
      <c r="AL18">
        <v>0</v>
      </c>
    </row>
    <row r="19" spans="1:38">
      <c r="A19" t="s">
        <v>61</v>
      </c>
      <c r="B19" s="34">
        <v>262.38</v>
      </c>
      <c r="C19" s="34">
        <v>87.17</v>
      </c>
      <c r="D19" s="93">
        <f t="shared" si="0"/>
        <v>0</v>
      </c>
      <c r="E19" s="34">
        <v>8.61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115.53</v>
      </c>
      <c r="N19">
        <v>273.25</v>
      </c>
      <c r="O19">
        <v>0</v>
      </c>
      <c r="P19">
        <v>10.34</v>
      </c>
      <c r="Q19">
        <v>31.62</v>
      </c>
      <c r="R19" s="93">
        <v>0</v>
      </c>
      <c r="S19" s="93">
        <v>0</v>
      </c>
      <c r="T19" s="93">
        <v>0</v>
      </c>
      <c r="U19">
        <v>10.57</v>
      </c>
      <c r="V19">
        <v>0</v>
      </c>
      <c r="W19">
        <v>11.25</v>
      </c>
      <c r="X19">
        <v>116.5</v>
      </c>
      <c r="Y19">
        <v>38.840000000000003</v>
      </c>
      <c r="Z19">
        <v>38.83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43.34</v>
      </c>
      <c r="AH19">
        <v>83.33</v>
      </c>
      <c r="AI19">
        <v>83.33</v>
      </c>
      <c r="AJ19">
        <v>31.28</v>
      </c>
      <c r="AK19">
        <v>0</v>
      </c>
      <c r="AL19">
        <v>0</v>
      </c>
    </row>
    <row r="20" spans="1:38">
      <c r="A20" t="s">
        <v>62</v>
      </c>
      <c r="B20" s="34">
        <v>262.38</v>
      </c>
      <c r="C20" s="34">
        <v>87.17</v>
      </c>
      <c r="D20" s="93">
        <f t="shared" si="0"/>
        <v>0</v>
      </c>
      <c r="E20" s="34">
        <v>8.61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115.53</v>
      </c>
      <c r="N20">
        <v>273.25</v>
      </c>
      <c r="O20">
        <v>0</v>
      </c>
      <c r="P20">
        <v>10.34</v>
      </c>
      <c r="Q20">
        <v>31.02</v>
      </c>
      <c r="R20" s="93">
        <v>0</v>
      </c>
      <c r="S20" s="93">
        <v>0</v>
      </c>
      <c r="T20" s="93">
        <v>0</v>
      </c>
      <c r="U20">
        <v>10.57</v>
      </c>
      <c r="V20">
        <v>0</v>
      </c>
      <c r="W20">
        <v>11.25</v>
      </c>
      <c r="X20">
        <v>116.5</v>
      </c>
      <c r="Y20">
        <v>38.840000000000003</v>
      </c>
      <c r="Z20">
        <v>38.83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43.34</v>
      </c>
      <c r="AH20">
        <v>83.33</v>
      </c>
      <c r="AI20">
        <v>83.33</v>
      </c>
      <c r="AJ20">
        <v>31.28</v>
      </c>
      <c r="AK20">
        <v>0</v>
      </c>
      <c r="AL20">
        <v>0</v>
      </c>
    </row>
    <row r="21" spans="1:38">
      <c r="A21" t="s">
        <v>63</v>
      </c>
      <c r="B21" s="34">
        <v>262.38</v>
      </c>
      <c r="C21" s="34">
        <v>87.17</v>
      </c>
      <c r="D21" s="93">
        <f t="shared" si="0"/>
        <v>0</v>
      </c>
      <c r="E21" s="34">
        <v>8.61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115.53</v>
      </c>
      <c r="N21">
        <v>273.25</v>
      </c>
      <c r="O21">
        <v>0</v>
      </c>
      <c r="P21">
        <v>10.34</v>
      </c>
      <c r="Q21">
        <v>30.62</v>
      </c>
      <c r="R21" s="93">
        <v>0</v>
      </c>
      <c r="S21" s="93">
        <v>0</v>
      </c>
      <c r="T21" s="93">
        <v>0</v>
      </c>
      <c r="U21">
        <v>10.57</v>
      </c>
      <c r="V21">
        <v>0</v>
      </c>
      <c r="W21">
        <v>11.25</v>
      </c>
      <c r="X21">
        <v>116.5</v>
      </c>
      <c r="Y21">
        <v>38.840000000000003</v>
      </c>
      <c r="Z21">
        <v>38.83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43.34</v>
      </c>
      <c r="AH21">
        <v>83.33</v>
      </c>
      <c r="AI21">
        <v>83.33</v>
      </c>
      <c r="AJ21">
        <v>31.59</v>
      </c>
      <c r="AK21">
        <v>0</v>
      </c>
      <c r="AL21">
        <v>0</v>
      </c>
    </row>
    <row r="22" spans="1:38">
      <c r="A22" t="s">
        <v>64</v>
      </c>
      <c r="B22" s="34">
        <v>262.38</v>
      </c>
      <c r="C22" s="34">
        <v>87.17</v>
      </c>
      <c r="D22" s="93">
        <f t="shared" si="0"/>
        <v>0</v>
      </c>
      <c r="E22" s="34">
        <v>8.61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115.53</v>
      </c>
      <c r="N22">
        <v>273.25</v>
      </c>
      <c r="O22">
        <v>0</v>
      </c>
      <c r="P22">
        <v>10.34</v>
      </c>
      <c r="Q22">
        <v>31.02</v>
      </c>
      <c r="R22" s="93">
        <v>0</v>
      </c>
      <c r="S22" s="93">
        <v>0</v>
      </c>
      <c r="T22" s="93">
        <v>0</v>
      </c>
      <c r="U22">
        <v>10.57</v>
      </c>
      <c r="V22">
        <v>0</v>
      </c>
      <c r="W22">
        <v>11.25</v>
      </c>
      <c r="X22">
        <v>116.5</v>
      </c>
      <c r="Y22">
        <v>38.840000000000003</v>
      </c>
      <c r="Z22">
        <v>38.83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43.34</v>
      </c>
      <c r="AH22">
        <v>83.33</v>
      </c>
      <c r="AI22">
        <v>83.33</v>
      </c>
      <c r="AJ22">
        <v>31.59</v>
      </c>
      <c r="AK22">
        <v>0</v>
      </c>
      <c r="AL22">
        <v>0</v>
      </c>
    </row>
    <row r="23" spans="1:38">
      <c r="A23" t="s">
        <v>65</v>
      </c>
      <c r="B23" s="34">
        <v>262.38</v>
      </c>
      <c r="C23" s="34">
        <v>87.17</v>
      </c>
      <c r="D23" s="93">
        <f t="shared" si="0"/>
        <v>0</v>
      </c>
      <c r="E23" s="34">
        <v>8.61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85.23</v>
      </c>
      <c r="N23">
        <v>273.25</v>
      </c>
      <c r="O23">
        <v>0</v>
      </c>
      <c r="P23">
        <v>10.34</v>
      </c>
      <c r="Q23">
        <v>33.020000000000003</v>
      </c>
      <c r="R23" s="93">
        <v>0</v>
      </c>
      <c r="S23" s="93">
        <v>0</v>
      </c>
      <c r="T23" s="93">
        <v>0</v>
      </c>
      <c r="U23">
        <v>10.57</v>
      </c>
      <c r="V23">
        <v>0</v>
      </c>
      <c r="W23">
        <v>11.06</v>
      </c>
      <c r="X23">
        <v>116.5</v>
      </c>
      <c r="Y23">
        <v>38.840000000000003</v>
      </c>
      <c r="Z23">
        <v>38.83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43.34</v>
      </c>
      <c r="AH23">
        <v>83.33</v>
      </c>
      <c r="AI23">
        <v>83.33</v>
      </c>
      <c r="AJ23">
        <v>31.59</v>
      </c>
      <c r="AK23">
        <v>0</v>
      </c>
      <c r="AL23">
        <v>0</v>
      </c>
    </row>
    <row r="24" spans="1:38">
      <c r="A24" t="s">
        <v>66</v>
      </c>
      <c r="B24" s="34">
        <v>262.38</v>
      </c>
      <c r="C24" s="34">
        <v>87.17</v>
      </c>
      <c r="D24" s="93">
        <f t="shared" si="0"/>
        <v>0</v>
      </c>
      <c r="E24" s="34">
        <v>8.61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66.290000000000006</v>
      </c>
      <c r="N24">
        <v>273.25</v>
      </c>
      <c r="O24">
        <v>0</v>
      </c>
      <c r="P24">
        <v>10.34</v>
      </c>
      <c r="Q24">
        <v>33.020000000000003</v>
      </c>
      <c r="R24" s="93">
        <v>0</v>
      </c>
      <c r="S24" s="93">
        <v>0</v>
      </c>
      <c r="T24" s="93">
        <v>0</v>
      </c>
      <c r="U24">
        <v>10.57</v>
      </c>
      <c r="V24">
        <v>0</v>
      </c>
      <c r="W24">
        <v>11.06</v>
      </c>
      <c r="X24">
        <v>116.5</v>
      </c>
      <c r="Y24">
        <v>38.840000000000003</v>
      </c>
      <c r="Z24">
        <v>38.83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43.34</v>
      </c>
      <c r="AH24">
        <v>83.33</v>
      </c>
      <c r="AI24">
        <v>83.33</v>
      </c>
      <c r="AJ24">
        <v>31.59</v>
      </c>
      <c r="AK24">
        <v>0</v>
      </c>
      <c r="AL24">
        <v>0</v>
      </c>
    </row>
    <row r="25" spans="1:38">
      <c r="A25" t="s">
        <v>67</v>
      </c>
      <c r="B25" s="34">
        <v>262.38</v>
      </c>
      <c r="C25" s="34">
        <v>68.16</v>
      </c>
      <c r="D25" s="93">
        <f t="shared" si="0"/>
        <v>0</v>
      </c>
      <c r="E25" s="34">
        <v>8.61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66.290000000000006</v>
      </c>
      <c r="N25">
        <v>273.25</v>
      </c>
      <c r="O25">
        <v>0</v>
      </c>
      <c r="P25">
        <v>10.34</v>
      </c>
      <c r="Q25">
        <v>33.020000000000003</v>
      </c>
      <c r="R25" s="93">
        <v>0</v>
      </c>
      <c r="S25" s="93">
        <v>0</v>
      </c>
      <c r="T25" s="93">
        <v>0</v>
      </c>
      <c r="U25">
        <v>10.57</v>
      </c>
      <c r="V25">
        <v>1.1792659999999999</v>
      </c>
      <c r="W25">
        <v>11.06</v>
      </c>
      <c r="X25">
        <v>116.5</v>
      </c>
      <c r="Y25">
        <v>38.840000000000003</v>
      </c>
      <c r="Z25">
        <v>38.83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43.34</v>
      </c>
      <c r="AH25">
        <v>83.33</v>
      </c>
      <c r="AI25">
        <v>83.33</v>
      </c>
      <c r="AJ25">
        <v>31.59</v>
      </c>
      <c r="AK25">
        <v>0</v>
      </c>
      <c r="AL25">
        <v>0</v>
      </c>
    </row>
    <row r="26" spans="1:38">
      <c r="A26" t="s">
        <v>68</v>
      </c>
      <c r="B26" s="34">
        <v>262.38</v>
      </c>
      <c r="C26" s="34">
        <v>68.16</v>
      </c>
      <c r="D26" s="93">
        <f t="shared" si="0"/>
        <v>0</v>
      </c>
      <c r="E26" s="34">
        <v>8.61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66.290000000000006</v>
      </c>
      <c r="N26">
        <v>273.25</v>
      </c>
      <c r="O26">
        <v>0</v>
      </c>
      <c r="P26">
        <v>10.34</v>
      </c>
      <c r="Q26">
        <v>33.42</v>
      </c>
      <c r="R26" s="93">
        <v>0</v>
      </c>
      <c r="S26" s="93">
        <v>0</v>
      </c>
      <c r="T26" s="93">
        <v>0</v>
      </c>
      <c r="U26">
        <v>10.57</v>
      </c>
      <c r="V26">
        <v>2.4949759999999999</v>
      </c>
      <c r="W26">
        <v>11.06</v>
      </c>
      <c r="X26">
        <v>116.5</v>
      </c>
      <c r="Y26">
        <v>38.840000000000003</v>
      </c>
      <c r="Z26">
        <v>38.83</v>
      </c>
      <c r="AA26">
        <v>0.23</v>
      </c>
      <c r="AB26">
        <v>0.04</v>
      </c>
      <c r="AC26">
        <v>0</v>
      </c>
      <c r="AD26">
        <v>0.2</v>
      </c>
      <c r="AE26">
        <v>0</v>
      </c>
      <c r="AF26">
        <v>0</v>
      </c>
      <c r="AG26">
        <v>43.34</v>
      </c>
      <c r="AH26">
        <v>83.33</v>
      </c>
      <c r="AI26">
        <v>83.33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245.03</v>
      </c>
      <c r="C27" s="34">
        <v>68.16</v>
      </c>
      <c r="D27" s="93">
        <f t="shared" si="0"/>
        <v>19.189999999999998</v>
      </c>
      <c r="E27" s="34">
        <v>8.61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66.290000000000006</v>
      </c>
      <c r="N27">
        <v>273.25</v>
      </c>
      <c r="O27">
        <v>0</v>
      </c>
      <c r="P27">
        <v>10.34</v>
      </c>
      <c r="Q27">
        <v>34.020000000000003</v>
      </c>
      <c r="R27" s="93">
        <v>11.19</v>
      </c>
      <c r="S27" s="93">
        <v>8</v>
      </c>
      <c r="T27" s="93">
        <v>0</v>
      </c>
      <c r="U27">
        <v>10.46</v>
      </c>
      <c r="V27">
        <v>5.2920780000000001</v>
      </c>
      <c r="W27">
        <v>10.87</v>
      </c>
      <c r="X27">
        <v>116.5</v>
      </c>
      <c r="Y27">
        <v>38.840000000000003</v>
      </c>
      <c r="Z27">
        <v>38.83</v>
      </c>
      <c r="AA27">
        <v>3.46</v>
      </c>
      <c r="AB27">
        <v>0.69</v>
      </c>
      <c r="AC27">
        <v>0.9</v>
      </c>
      <c r="AD27">
        <v>1</v>
      </c>
      <c r="AE27">
        <v>1</v>
      </c>
      <c r="AF27">
        <v>0</v>
      </c>
      <c r="AG27">
        <v>43.34</v>
      </c>
      <c r="AH27">
        <v>83.33</v>
      </c>
      <c r="AI27">
        <v>83.33</v>
      </c>
      <c r="AJ27">
        <v>30.28</v>
      </c>
      <c r="AK27">
        <v>1</v>
      </c>
      <c r="AL27">
        <v>1</v>
      </c>
    </row>
    <row r="28" spans="1:38">
      <c r="A28" t="s">
        <v>70</v>
      </c>
      <c r="B28" s="34">
        <v>225.7</v>
      </c>
      <c r="C28" s="34">
        <v>68.16</v>
      </c>
      <c r="D28" s="93">
        <f t="shared" si="0"/>
        <v>34.199999999999996</v>
      </c>
      <c r="E28" s="34">
        <v>8.61</v>
      </c>
      <c r="F28" s="34"/>
      <c r="G28" s="34"/>
      <c r="H28" s="34"/>
      <c r="I28" s="34"/>
      <c r="J28" s="37">
        <v>0.18</v>
      </c>
      <c r="K28" s="37">
        <v>0.18</v>
      </c>
      <c r="L28" s="37">
        <v>0.19</v>
      </c>
      <c r="M28">
        <v>66.290000000000006</v>
      </c>
      <c r="N28">
        <v>273.25</v>
      </c>
      <c r="O28">
        <v>0</v>
      </c>
      <c r="P28">
        <v>10.34</v>
      </c>
      <c r="Q28">
        <v>34.619999999999997</v>
      </c>
      <c r="R28" s="93">
        <v>20.16</v>
      </c>
      <c r="S28" s="93">
        <v>12</v>
      </c>
      <c r="T28" s="93">
        <v>2.04</v>
      </c>
      <c r="U28">
        <v>10.46</v>
      </c>
      <c r="V28">
        <v>10.398982</v>
      </c>
      <c r="W28">
        <v>10.87</v>
      </c>
      <c r="X28">
        <v>116.5</v>
      </c>
      <c r="Y28">
        <v>38.840000000000003</v>
      </c>
      <c r="Z28">
        <v>38.83</v>
      </c>
      <c r="AA28">
        <v>8.5</v>
      </c>
      <c r="AB28">
        <v>1.7</v>
      </c>
      <c r="AC28">
        <v>2.0699999999999998</v>
      </c>
      <c r="AD28">
        <v>2</v>
      </c>
      <c r="AE28">
        <v>2</v>
      </c>
      <c r="AF28">
        <v>1</v>
      </c>
      <c r="AG28">
        <v>43.34</v>
      </c>
      <c r="AH28">
        <v>83.33</v>
      </c>
      <c r="AI28">
        <v>83.33</v>
      </c>
      <c r="AJ28">
        <v>30.28</v>
      </c>
      <c r="AK28">
        <v>4</v>
      </c>
      <c r="AL28">
        <v>1</v>
      </c>
    </row>
    <row r="29" spans="1:38">
      <c r="A29" t="s">
        <v>71</v>
      </c>
      <c r="B29" s="34">
        <v>206.37</v>
      </c>
      <c r="C29" s="34">
        <v>68.16</v>
      </c>
      <c r="D29" s="93">
        <f t="shared" si="0"/>
        <v>50.4</v>
      </c>
      <c r="E29" s="34">
        <v>8.61</v>
      </c>
      <c r="F29" s="34"/>
      <c r="G29" s="34"/>
      <c r="H29" s="34"/>
      <c r="I29" s="34"/>
      <c r="J29" s="37">
        <v>0.89</v>
      </c>
      <c r="K29" s="37">
        <v>0.89</v>
      </c>
      <c r="L29" s="37">
        <v>0.91</v>
      </c>
      <c r="M29">
        <v>66.290000000000006</v>
      </c>
      <c r="N29">
        <v>231.94</v>
      </c>
      <c r="O29">
        <v>0</v>
      </c>
      <c r="P29">
        <v>10.34</v>
      </c>
      <c r="Q29">
        <v>35.42</v>
      </c>
      <c r="R29" s="93">
        <v>29.55</v>
      </c>
      <c r="S29" s="93">
        <v>15</v>
      </c>
      <c r="T29" s="93">
        <v>5.85</v>
      </c>
      <c r="U29">
        <v>10.46</v>
      </c>
      <c r="V29">
        <v>16.178360000000001</v>
      </c>
      <c r="W29">
        <v>10.87</v>
      </c>
      <c r="X29">
        <v>116.5</v>
      </c>
      <c r="Y29">
        <v>38.840000000000003</v>
      </c>
      <c r="Z29">
        <v>38.83</v>
      </c>
      <c r="AA29">
        <v>14.05</v>
      </c>
      <c r="AB29">
        <v>2.81</v>
      </c>
      <c r="AC29">
        <v>3.48</v>
      </c>
      <c r="AD29">
        <v>5</v>
      </c>
      <c r="AE29">
        <v>5</v>
      </c>
      <c r="AF29">
        <v>3</v>
      </c>
      <c r="AG29">
        <v>43.34</v>
      </c>
      <c r="AH29">
        <v>83.33</v>
      </c>
      <c r="AI29">
        <v>83.33</v>
      </c>
      <c r="AJ29">
        <v>29.77</v>
      </c>
      <c r="AK29">
        <v>7</v>
      </c>
      <c r="AL29">
        <v>3</v>
      </c>
    </row>
    <row r="30" spans="1:38">
      <c r="A30" t="s">
        <v>72</v>
      </c>
      <c r="B30" s="34">
        <v>206.37</v>
      </c>
      <c r="C30" s="34">
        <v>57.69</v>
      </c>
      <c r="D30" s="93">
        <f t="shared" si="0"/>
        <v>61.89</v>
      </c>
      <c r="E30" s="34">
        <v>8.61</v>
      </c>
      <c r="F30" s="34"/>
      <c r="G30" s="34"/>
      <c r="H30" s="34"/>
      <c r="I30" s="34"/>
      <c r="J30" s="37">
        <v>1.54</v>
      </c>
      <c r="K30" s="37">
        <v>1.54</v>
      </c>
      <c r="L30" s="37">
        <v>1.58</v>
      </c>
      <c r="M30">
        <v>66.290000000000006</v>
      </c>
      <c r="N30">
        <v>231.94</v>
      </c>
      <c r="O30">
        <v>0</v>
      </c>
      <c r="P30">
        <v>10.34</v>
      </c>
      <c r="Q30">
        <v>36.020000000000003</v>
      </c>
      <c r="R30" s="93">
        <v>30.85</v>
      </c>
      <c r="S30" s="93">
        <v>18</v>
      </c>
      <c r="T30" s="93">
        <v>13.04</v>
      </c>
      <c r="U30">
        <v>10.46</v>
      </c>
      <c r="V30">
        <v>23.010306</v>
      </c>
      <c r="W30">
        <v>10.87</v>
      </c>
      <c r="X30">
        <v>116.5</v>
      </c>
      <c r="Y30">
        <v>38.840000000000003</v>
      </c>
      <c r="Z30">
        <v>38.83</v>
      </c>
      <c r="AA30">
        <v>20.88</v>
      </c>
      <c r="AB30">
        <v>4.18</v>
      </c>
      <c r="AC30">
        <v>5.32</v>
      </c>
      <c r="AD30">
        <v>6</v>
      </c>
      <c r="AE30">
        <v>8</v>
      </c>
      <c r="AF30">
        <v>4</v>
      </c>
      <c r="AG30">
        <v>43.34</v>
      </c>
      <c r="AH30">
        <v>83.33</v>
      </c>
      <c r="AI30">
        <v>83.33</v>
      </c>
      <c r="AJ30">
        <v>28.26</v>
      </c>
      <c r="AK30">
        <v>14</v>
      </c>
      <c r="AL30">
        <v>6</v>
      </c>
    </row>
    <row r="31" spans="1:38">
      <c r="A31" t="s">
        <v>73</v>
      </c>
      <c r="B31" s="34">
        <v>206.37</v>
      </c>
      <c r="C31" s="34">
        <v>57.69</v>
      </c>
      <c r="D31" s="93">
        <f t="shared" si="0"/>
        <v>73.09</v>
      </c>
      <c r="E31" s="34">
        <v>15.35</v>
      </c>
      <c r="F31" s="34"/>
      <c r="G31" s="34"/>
      <c r="H31" s="34"/>
      <c r="I31" s="34"/>
      <c r="J31" s="37">
        <v>2.27</v>
      </c>
      <c r="K31" s="37">
        <v>2.27</v>
      </c>
      <c r="L31" s="37">
        <v>2.33</v>
      </c>
      <c r="M31">
        <v>66.290000000000006</v>
      </c>
      <c r="N31">
        <v>193.28</v>
      </c>
      <c r="O31">
        <v>0</v>
      </c>
      <c r="P31">
        <v>10.26</v>
      </c>
      <c r="Q31">
        <v>36.020000000000003</v>
      </c>
      <c r="R31" s="93">
        <v>29.78</v>
      </c>
      <c r="S31" s="93">
        <v>21</v>
      </c>
      <c r="T31" s="93">
        <v>22.31</v>
      </c>
      <c r="U31">
        <v>10.38</v>
      </c>
      <c r="V31">
        <v>30.777868000000002</v>
      </c>
      <c r="W31">
        <v>10.69</v>
      </c>
      <c r="X31">
        <v>116.5</v>
      </c>
      <c r="Y31">
        <v>38.840000000000003</v>
      </c>
      <c r="Z31">
        <v>38.83</v>
      </c>
      <c r="AA31">
        <v>30.5</v>
      </c>
      <c r="AB31">
        <v>6.1</v>
      </c>
      <c r="AC31">
        <v>13.19</v>
      </c>
      <c r="AD31">
        <v>8</v>
      </c>
      <c r="AE31">
        <v>11</v>
      </c>
      <c r="AF31">
        <v>5</v>
      </c>
      <c r="AG31">
        <v>43.34</v>
      </c>
      <c r="AH31">
        <v>83.33</v>
      </c>
      <c r="AI31">
        <v>83.33</v>
      </c>
      <c r="AJ31">
        <v>28.77</v>
      </c>
      <c r="AK31">
        <v>21</v>
      </c>
      <c r="AL31">
        <v>9</v>
      </c>
    </row>
    <row r="32" spans="1:38">
      <c r="A32" t="s">
        <v>74</v>
      </c>
      <c r="B32" s="34">
        <v>181.34</v>
      </c>
      <c r="C32" s="34">
        <v>57.69</v>
      </c>
      <c r="D32" s="93">
        <f t="shared" si="0"/>
        <v>76.45</v>
      </c>
      <c r="E32" s="34">
        <v>15.35</v>
      </c>
      <c r="F32" s="34"/>
      <c r="G32" s="34"/>
      <c r="H32" s="34"/>
      <c r="I32" s="34"/>
      <c r="J32" s="37">
        <v>3.13</v>
      </c>
      <c r="K32" s="37">
        <v>3.13</v>
      </c>
      <c r="L32" s="37">
        <v>3.21</v>
      </c>
      <c r="M32">
        <v>66.290000000000006</v>
      </c>
      <c r="N32">
        <v>150.28</v>
      </c>
      <c r="O32">
        <v>0</v>
      </c>
      <c r="P32">
        <v>10.26</v>
      </c>
      <c r="Q32">
        <v>36.020000000000003</v>
      </c>
      <c r="R32" s="93">
        <v>25.48</v>
      </c>
      <c r="S32" s="93">
        <v>25.48</v>
      </c>
      <c r="T32" s="93">
        <v>25.49</v>
      </c>
      <c r="U32">
        <v>10.38</v>
      </c>
      <c r="V32">
        <v>39.130189999999999</v>
      </c>
      <c r="W32">
        <v>10.69</v>
      </c>
      <c r="X32">
        <v>116.5</v>
      </c>
      <c r="Y32">
        <v>38.840000000000003</v>
      </c>
      <c r="Z32">
        <v>38.83</v>
      </c>
      <c r="AA32">
        <v>42.83</v>
      </c>
      <c r="AB32">
        <v>8.57</v>
      </c>
      <c r="AC32">
        <v>17.079999999999998</v>
      </c>
      <c r="AD32">
        <v>11.46</v>
      </c>
      <c r="AE32">
        <v>16</v>
      </c>
      <c r="AF32">
        <v>8</v>
      </c>
      <c r="AG32">
        <v>43.34</v>
      </c>
      <c r="AH32">
        <v>83.33</v>
      </c>
      <c r="AI32">
        <v>83.33</v>
      </c>
      <c r="AJ32">
        <v>28.77</v>
      </c>
      <c r="AK32">
        <v>35</v>
      </c>
      <c r="AL32">
        <v>15</v>
      </c>
    </row>
    <row r="33" spans="1:38">
      <c r="A33" t="s">
        <v>75</v>
      </c>
      <c r="B33" s="34">
        <v>170.7</v>
      </c>
      <c r="C33" s="34">
        <v>57.69</v>
      </c>
      <c r="D33" s="93">
        <f t="shared" si="0"/>
        <v>80.45</v>
      </c>
      <c r="E33" s="34">
        <v>15.35</v>
      </c>
      <c r="F33" s="34"/>
      <c r="G33" s="34"/>
      <c r="H33" s="34"/>
      <c r="I33" s="34"/>
      <c r="J33" s="37">
        <v>4.0999999999999996</v>
      </c>
      <c r="K33" s="37">
        <v>4.0999999999999996</v>
      </c>
      <c r="L33" s="37">
        <v>4.1900000000000004</v>
      </c>
      <c r="M33">
        <v>66.290000000000006</v>
      </c>
      <c r="N33">
        <v>150.28</v>
      </c>
      <c r="O33">
        <v>0</v>
      </c>
      <c r="P33">
        <v>10.26</v>
      </c>
      <c r="Q33">
        <v>36.020000000000003</v>
      </c>
      <c r="R33" s="93">
        <v>26.82</v>
      </c>
      <c r="S33" s="93">
        <v>26.82</v>
      </c>
      <c r="T33" s="93">
        <v>26.81</v>
      </c>
      <c r="U33">
        <v>10.38</v>
      </c>
      <c r="V33">
        <v>47.540987999999999</v>
      </c>
      <c r="W33">
        <v>10.69</v>
      </c>
      <c r="X33">
        <v>116.5</v>
      </c>
      <c r="Y33">
        <v>38.840000000000003</v>
      </c>
      <c r="Z33">
        <v>38.83</v>
      </c>
      <c r="AA33">
        <v>57.2</v>
      </c>
      <c r="AB33">
        <v>11.44</v>
      </c>
      <c r="AC33">
        <v>21.85</v>
      </c>
      <c r="AD33">
        <v>16.11</v>
      </c>
      <c r="AE33">
        <v>21</v>
      </c>
      <c r="AF33">
        <v>11</v>
      </c>
      <c r="AG33">
        <v>43.34</v>
      </c>
      <c r="AH33">
        <v>83.33</v>
      </c>
      <c r="AI33">
        <v>83.33</v>
      </c>
      <c r="AJ33">
        <v>28.77</v>
      </c>
      <c r="AK33">
        <v>49</v>
      </c>
      <c r="AL33">
        <v>21</v>
      </c>
    </row>
    <row r="34" spans="1:38">
      <c r="A34" t="s">
        <v>76</v>
      </c>
      <c r="B34" s="34">
        <v>170.7</v>
      </c>
      <c r="C34" s="34">
        <v>57.69</v>
      </c>
      <c r="D34" s="93">
        <f t="shared" si="0"/>
        <v>80.45</v>
      </c>
      <c r="E34" s="34">
        <v>15.35</v>
      </c>
      <c r="F34" s="34"/>
      <c r="G34" s="34"/>
      <c r="H34" s="34"/>
      <c r="I34" s="34"/>
      <c r="J34" s="37">
        <v>5.1100000000000003</v>
      </c>
      <c r="K34" s="37">
        <v>5.1100000000000003</v>
      </c>
      <c r="L34" s="37">
        <v>5.24</v>
      </c>
      <c r="M34">
        <v>66.290000000000006</v>
      </c>
      <c r="N34">
        <v>150.28</v>
      </c>
      <c r="O34">
        <v>0</v>
      </c>
      <c r="P34">
        <v>10.26</v>
      </c>
      <c r="Q34">
        <v>36.020000000000003</v>
      </c>
      <c r="R34" s="93">
        <v>26.82</v>
      </c>
      <c r="S34" s="93">
        <v>26.82</v>
      </c>
      <c r="T34" s="93">
        <v>26.81</v>
      </c>
      <c r="U34">
        <v>10.38</v>
      </c>
      <c r="V34">
        <v>56.068738000000003</v>
      </c>
      <c r="W34">
        <v>10.69</v>
      </c>
      <c r="X34">
        <v>116.5</v>
      </c>
      <c r="Y34">
        <v>38.840000000000003</v>
      </c>
      <c r="Z34">
        <v>38.83</v>
      </c>
      <c r="AA34">
        <v>72.81</v>
      </c>
      <c r="AB34">
        <v>14.56</v>
      </c>
      <c r="AC34">
        <v>26.28</v>
      </c>
      <c r="AD34">
        <v>20.21</v>
      </c>
      <c r="AE34">
        <v>28</v>
      </c>
      <c r="AF34">
        <v>14</v>
      </c>
      <c r="AG34">
        <v>43.34</v>
      </c>
      <c r="AH34">
        <v>83.33</v>
      </c>
      <c r="AI34">
        <v>83.33</v>
      </c>
      <c r="AJ34">
        <v>29.27</v>
      </c>
      <c r="AK34">
        <v>63</v>
      </c>
      <c r="AL34">
        <v>27</v>
      </c>
    </row>
    <row r="35" spans="1:38">
      <c r="A35" t="s">
        <v>77</v>
      </c>
      <c r="B35" s="34">
        <v>206.37</v>
      </c>
      <c r="C35" s="34">
        <v>57.69</v>
      </c>
      <c r="D35" s="93">
        <f t="shared" si="0"/>
        <v>82.45</v>
      </c>
      <c r="E35" s="34">
        <v>15.35</v>
      </c>
      <c r="F35" s="34"/>
      <c r="G35" s="34"/>
      <c r="H35" s="34"/>
      <c r="I35" s="34"/>
      <c r="J35" s="37">
        <v>6.17</v>
      </c>
      <c r="K35" s="37">
        <v>6.17</v>
      </c>
      <c r="L35" s="37">
        <v>6.32</v>
      </c>
      <c r="M35">
        <v>70.45</v>
      </c>
      <c r="N35">
        <v>150.28</v>
      </c>
      <c r="O35">
        <v>0</v>
      </c>
      <c r="P35">
        <v>10.26</v>
      </c>
      <c r="Q35">
        <v>36.020000000000003</v>
      </c>
      <c r="R35" s="93">
        <v>27.48</v>
      </c>
      <c r="S35" s="93">
        <v>27.48</v>
      </c>
      <c r="T35" s="93">
        <v>27.49</v>
      </c>
      <c r="U35">
        <v>10.38</v>
      </c>
      <c r="V35">
        <v>64.752424000000005</v>
      </c>
      <c r="W35">
        <v>10.5</v>
      </c>
      <c r="X35">
        <v>116.5</v>
      </c>
      <c r="Y35">
        <v>38.840000000000003</v>
      </c>
      <c r="Z35">
        <v>38.83</v>
      </c>
      <c r="AA35">
        <v>90.4</v>
      </c>
      <c r="AB35">
        <v>18.079999999999998</v>
      </c>
      <c r="AC35">
        <v>31.98</v>
      </c>
      <c r="AD35">
        <v>23.37</v>
      </c>
      <c r="AE35">
        <v>35</v>
      </c>
      <c r="AF35">
        <v>18</v>
      </c>
      <c r="AG35">
        <v>43.34</v>
      </c>
      <c r="AH35">
        <v>83.33</v>
      </c>
      <c r="AI35">
        <v>83.33</v>
      </c>
      <c r="AJ35">
        <v>30.28</v>
      </c>
      <c r="AK35">
        <v>77</v>
      </c>
      <c r="AL35">
        <v>33</v>
      </c>
    </row>
    <row r="36" spans="1:38">
      <c r="A36" t="s">
        <v>78</v>
      </c>
      <c r="B36" s="34">
        <v>206.37</v>
      </c>
      <c r="C36" s="34">
        <v>57.69</v>
      </c>
      <c r="D36" s="93">
        <f t="shared" si="0"/>
        <v>85.45</v>
      </c>
      <c r="E36" s="34">
        <v>15.35</v>
      </c>
      <c r="F36" s="34"/>
      <c r="G36" s="34"/>
      <c r="H36" s="34"/>
      <c r="I36" s="34"/>
      <c r="J36" s="37">
        <v>7.19</v>
      </c>
      <c r="K36" s="37">
        <v>7.19</v>
      </c>
      <c r="L36" s="37">
        <v>7.37</v>
      </c>
      <c r="M36">
        <v>70.45</v>
      </c>
      <c r="N36">
        <v>150.28</v>
      </c>
      <c r="O36">
        <v>0</v>
      </c>
      <c r="P36">
        <v>10.26</v>
      </c>
      <c r="Q36">
        <v>36.020000000000003</v>
      </c>
      <c r="R36" s="93">
        <v>28.48</v>
      </c>
      <c r="S36" s="93">
        <v>28.48</v>
      </c>
      <c r="T36" s="93">
        <v>28.49</v>
      </c>
      <c r="U36">
        <v>10.38</v>
      </c>
      <c r="V36">
        <v>73.533569999999997</v>
      </c>
      <c r="W36">
        <v>10.5</v>
      </c>
      <c r="X36">
        <v>116.5</v>
      </c>
      <c r="Y36">
        <v>38.840000000000003</v>
      </c>
      <c r="Z36">
        <v>38.83</v>
      </c>
      <c r="AA36">
        <v>107.76</v>
      </c>
      <c r="AB36">
        <v>21.55</v>
      </c>
      <c r="AC36">
        <v>37.369999999999997</v>
      </c>
      <c r="AD36">
        <v>26.63</v>
      </c>
      <c r="AE36">
        <v>42</v>
      </c>
      <c r="AF36">
        <v>21</v>
      </c>
      <c r="AG36">
        <v>43.34</v>
      </c>
      <c r="AH36">
        <v>83.33</v>
      </c>
      <c r="AI36">
        <v>83.33</v>
      </c>
      <c r="AJ36">
        <v>31.29</v>
      </c>
      <c r="AK36">
        <v>91</v>
      </c>
      <c r="AL36">
        <v>39</v>
      </c>
    </row>
    <row r="37" spans="1:38">
      <c r="A37" t="s">
        <v>79</v>
      </c>
      <c r="B37" s="34">
        <v>169.6</v>
      </c>
      <c r="C37" s="34">
        <v>57.69</v>
      </c>
      <c r="D37" s="93">
        <f t="shared" si="0"/>
        <v>85.45</v>
      </c>
      <c r="E37" s="34">
        <v>15.35</v>
      </c>
      <c r="F37" s="34"/>
      <c r="G37" s="34"/>
      <c r="H37" s="34"/>
      <c r="I37" s="34"/>
      <c r="J37" s="37">
        <v>8.15</v>
      </c>
      <c r="K37" s="37">
        <v>8.15</v>
      </c>
      <c r="L37" s="37">
        <v>8.35</v>
      </c>
      <c r="M37">
        <v>70.45</v>
      </c>
      <c r="N37">
        <v>150.28</v>
      </c>
      <c r="O37">
        <v>0</v>
      </c>
      <c r="P37">
        <v>10.34</v>
      </c>
      <c r="Q37">
        <v>36.020000000000003</v>
      </c>
      <c r="R37" s="93">
        <v>28.48</v>
      </c>
      <c r="S37" s="93">
        <v>28.48</v>
      </c>
      <c r="T37" s="93">
        <v>28.49</v>
      </c>
      <c r="U37">
        <v>10.38</v>
      </c>
      <c r="V37">
        <v>81.856654000000006</v>
      </c>
      <c r="W37">
        <v>10.5</v>
      </c>
      <c r="X37">
        <v>116.5</v>
      </c>
      <c r="Y37">
        <v>38.840000000000003</v>
      </c>
      <c r="Z37">
        <v>38.83</v>
      </c>
      <c r="AA37">
        <v>124.36</v>
      </c>
      <c r="AB37">
        <v>24.87</v>
      </c>
      <c r="AC37">
        <v>45.64</v>
      </c>
      <c r="AD37">
        <v>29.73</v>
      </c>
      <c r="AE37">
        <v>49</v>
      </c>
      <c r="AF37">
        <v>24</v>
      </c>
      <c r="AG37">
        <v>43.34</v>
      </c>
      <c r="AH37">
        <v>83.33</v>
      </c>
      <c r="AI37">
        <v>83.33</v>
      </c>
      <c r="AJ37">
        <v>31.29</v>
      </c>
      <c r="AK37">
        <v>105</v>
      </c>
      <c r="AL37">
        <v>45</v>
      </c>
    </row>
    <row r="38" spans="1:38">
      <c r="A38" t="s">
        <v>80</v>
      </c>
      <c r="B38" s="34">
        <v>169.6</v>
      </c>
      <c r="C38" s="34">
        <v>57.69</v>
      </c>
      <c r="D38" s="93">
        <f t="shared" si="0"/>
        <v>85.45</v>
      </c>
      <c r="E38" s="34">
        <v>15.35</v>
      </c>
      <c r="F38" s="34"/>
      <c r="G38" s="34"/>
      <c r="H38" s="34"/>
      <c r="I38" s="34"/>
      <c r="J38" s="37">
        <v>9.16</v>
      </c>
      <c r="K38" s="37">
        <v>9.16</v>
      </c>
      <c r="L38" s="37">
        <v>9.39</v>
      </c>
      <c r="M38">
        <v>70.45</v>
      </c>
      <c r="N38">
        <v>150.28</v>
      </c>
      <c r="O38">
        <v>0</v>
      </c>
      <c r="P38">
        <v>10.34</v>
      </c>
      <c r="Q38">
        <v>36.020000000000003</v>
      </c>
      <c r="R38" s="93">
        <v>28.48</v>
      </c>
      <c r="S38" s="93">
        <v>28.48</v>
      </c>
      <c r="T38" s="93">
        <v>28.49</v>
      </c>
      <c r="U38">
        <v>10.38</v>
      </c>
      <c r="V38">
        <v>89.975071999999997</v>
      </c>
      <c r="W38">
        <v>10.5</v>
      </c>
      <c r="X38">
        <v>116.5</v>
      </c>
      <c r="Y38">
        <v>38.840000000000003</v>
      </c>
      <c r="Z38">
        <v>38.83</v>
      </c>
      <c r="AA38">
        <v>141.08000000000001</v>
      </c>
      <c r="AB38">
        <v>28.22</v>
      </c>
      <c r="AC38">
        <v>52.61</v>
      </c>
      <c r="AD38">
        <v>32.53</v>
      </c>
      <c r="AE38">
        <v>55</v>
      </c>
      <c r="AF38">
        <v>28</v>
      </c>
      <c r="AG38">
        <v>43.34</v>
      </c>
      <c r="AH38">
        <v>83.33</v>
      </c>
      <c r="AI38">
        <v>83.33</v>
      </c>
      <c r="AJ38">
        <v>31.29</v>
      </c>
      <c r="AK38">
        <v>119</v>
      </c>
      <c r="AL38">
        <v>51</v>
      </c>
    </row>
    <row r="39" spans="1:38">
      <c r="A39" t="s">
        <v>81</v>
      </c>
      <c r="B39" s="34">
        <v>169.6</v>
      </c>
      <c r="C39" s="34">
        <v>57.69</v>
      </c>
      <c r="D39" s="93">
        <f t="shared" si="0"/>
        <v>85.45</v>
      </c>
      <c r="E39" s="34">
        <v>15.35</v>
      </c>
      <c r="F39" s="34"/>
      <c r="G39" s="34"/>
      <c r="H39" s="34"/>
      <c r="I39" s="34"/>
      <c r="J39" s="37">
        <v>10.07</v>
      </c>
      <c r="K39" s="37">
        <v>10.07</v>
      </c>
      <c r="L39" s="37">
        <v>10.31</v>
      </c>
      <c r="M39">
        <v>66.290000000000006</v>
      </c>
      <c r="N39">
        <v>150.28</v>
      </c>
      <c r="O39">
        <v>0</v>
      </c>
      <c r="P39">
        <v>10.34</v>
      </c>
      <c r="Q39">
        <v>41.01</v>
      </c>
      <c r="R39" s="93">
        <v>28.48</v>
      </c>
      <c r="S39" s="93">
        <v>28.48</v>
      </c>
      <c r="T39" s="93">
        <v>28.49</v>
      </c>
      <c r="U39">
        <v>10.220000000000001</v>
      </c>
      <c r="V39">
        <v>97.684157999999996</v>
      </c>
      <c r="W39">
        <v>10.31</v>
      </c>
      <c r="X39">
        <v>116.5</v>
      </c>
      <c r="Y39">
        <v>38.840000000000003</v>
      </c>
      <c r="Z39">
        <v>38.83</v>
      </c>
      <c r="AA39">
        <v>156.6</v>
      </c>
      <c r="AB39">
        <v>31.32</v>
      </c>
      <c r="AC39">
        <v>59.16</v>
      </c>
      <c r="AD39">
        <v>33.520000000000003</v>
      </c>
      <c r="AE39">
        <v>60</v>
      </c>
      <c r="AF39">
        <v>30</v>
      </c>
      <c r="AG39">
        <v>43.34</v>
      </c>
      <c r="AH39">
        <v>83.33</v>
      </c>
      <c r="AI39">
        <v>83.33</v>
      </c>
      <c r="AJ39">
        <v>31.29</v>
      </c>
      <c r="AK39">
        <v>133</v>
      </c>
      <c r="AL39">
        <v>57</v>
      </c>
    </row>
    <row r="40" spans="1:38">
      <c r="A40" t="s">
        <v>82</v>
      </c>
      <c r="B40" s="34">
        <v>169.6</v>
      </c>
      <c r="C40" s="34">
        <v>57.69</v>
      </c>
      <c r="D40" s="93">
        <f t="shared" si="0"/>
        <v>85.45</v>
      </c>
      <c r="E40" s="34">
        <v>15.35</v>
      </c>
      <c r="F40" s="34"/>
      <c r="G40" s="34"/>
      <c r="H40" s="34"/>
      <c r="I40" s="34"/>
      <c r="J40" s="37">
        <v>10.91</v>
      </c>
      <c r="K40" s="37">
        <v>10.91</v>
      </c>
      <c r="L40" s="37">
        <v>11.18</v>
      </c>
      <c r="M40">
        <v>66.290000000000006</v>
      </c>
      <c r="N40">
        <v>150.28</v>
      </c>
      <c r="O40">
        <v>0</v>
      </c>
      <c r="P40">
        <v>10.34</v>
      </c>
      <c r="Q40">
        <v>41.01</v>
      </c>
      <c r="R40" s="93">
        <v>28.48</v>
      </c>
      <c r="S40" s="93">
        <v>28.48</v>
      </c>
      <c r="T40" s="93">
        <v>28.49</v>
      </c>
      <c r="U40">
        <v>10.220000000000001</v>
      </c>
      <c r="V40">
        <v>104.779246</v>
      </c>
      <c r="W40">
        <v>10.31</v>
      </c>
      <c r="X40">
        <v>116.5</v>
      </c>
      <c r="Y40">
        <v>38.840000000000003</v>
      </c>
      <c r="Z40">
        <v>38.83</v>
      </c>
      <c r="AA40">
        <v>171.79</v>
      </c>
      <c r="AB40">
        <v>34.36</v>
      </c>
      <c r="AC40">
        <v>65.28</v>
      </c>
      <c r="AD40">
        <v>36.21</v>
      </c>
      <c r="AE40">
        <v>65</v>
      </c>
      <c r="AF40">
        <v>33</v>
      </c>
      <c r="AG40">
        <v>43.34</v>
      </c>
      <c r="AH40">
        <v>83.33</v>
      </c>
      <c r="AI40">
        <v>83.33</v>
      </c>
      <c r="AJ40">
        <v>31.29</v>
      </c>
      <c r="AK40">
        <v>144</v>
      </c>
      <c r="AL40">
        <v>61</v>
      </c>
    </row>
    <row r="41" spans="1:38">
      <c r="A41" t="s">
        <v>83</v>
      </c>
      <c r="B41" s="34">
        <v>169.6</v>
      </c>
      <c r="C41" s="34">
        <v>57.69</v>
      </c>
      <c r="D41" s="93">
        <f t="shared" si="0"/>
        <v>85.45</v>
      </c>
      <c r="E41" s="34">
        <v>15.35</v>
      </c>
      <c r="F41" s="34"/>
      <c r="G41" s="34"/>
      <c r="H41" s="34"/>
      <c r="I41" s="34"/>
      <c r="J41" s="37">
        <v>11.67</v>
      </c>
      <c r="K41" s="37">
        <v>11.67</v>
      </c>
      <c r="L41" s="37">
        <v>11.97</v>
      </c>
      <c r="M41">
        <v>66.290000000000006</v>
      </c>
      <c r="N41">
        <v>193.28</v>
      </c>
      <c r="O41">
        <v>0</v>
      </c>
      <c r="P41">
        <v>10.34</v>
      </c>
      <c r="Q41">
        <v>41.01</v>
      </c>
      <c r="R41" s="93">
        <v>28.48</v>
      </c>
      <c r="S41" s="93">
        <v>28.48</v>
      </c>
      <c r="T41" s="93">
        <v>28.49</v>
      </c>
      <c r="U41">
        <v>10.220000000000001</v>
      </c>
      <c r="V41">
        <v>111.41627200000001</v>
      </c>
      <c r="W41">
        <v>10.31</v>
      </c>
      <c r="X41">
        <v>116.5</v>
      </c>
      <c r="Y41">
        <v>38.840000000000003</v>
      </c>
      <c r="Z41">
        <v>38.83</v>
      </c>
      <c r="AA41">
        <v>186.28</v>
      </c>
      <c r="AB41">
        <v>37.26</v>
      </c>
      <c r="AC41">
        <v>70.959999999999994</v>
      </c>
      <c r="AD41">
        <v>38.840000000000003</v>
      </c>
      <c r="AE41">
        <v>68</v>
      </c>
      <c r="AF41">
        <v>34</v>
      </c>
      <c r="AG41">
        <v>43.34</v>
      </c>
      <c r="AH41">
        <v>83.33</v>
      </c>
      <c r="AI41">
        <v>83.33</v>
      </c>
      <c r="AJ41">
        <v>31.29</v>
      </c>
      <c r="AK41">
        <v>154</v>
      </c>
      <c r="AL41">
        <v>66</v>
      </c>
    </row>
    <row r="42" spans="1:38">
      <c r="A42" t="s">
        <v>84</v>
      </c>
      <c r="B42" s="34">
        <v>169.6</v>
      </c>
      <c r="C42" s="34">
        <v>57.69</v>
      </c>
      <c r="D42" s="93">
        <f t="shared" si="0"/>
        <v>85.45</v>
      </c>
      <c r="E42" s="34">
        <v>15.35</v>
      </c>
      <c r="F42" s="34"/>
      <c r="G42" s="34"/>
      <c r="H42" s="34"/>
      <c r="I42" s="34"/>
      <c r="J42" s="37">
        <v>12.4</v>
      </c>
      <c r="K42" s="37">
        <v>12.4</v>
      </c>
      <c r="L42" s="37">
        <v>12.71</v>
      </c>
      <c r="M42">
        <v>66.290000000000006</v>
      </c>
      <c r="N42">
        <v>231.94</v>
      </c>
      <c r="O42">
        <v>0</v>
      </c>
      <c r="P42">
        <v>10.34</v>
      </c>
      <c r="Q42">
        <v>41.01</v>
      </c>
      <c r="R42" s="93">
        <v>28.48</v>
      </c>
      <c r="S42" s="93">
        <v>28.48</v>
      </c>
      <c r="T42" s="93">
        <v>28.49</v>
      </c>
      <c r="U42">
        <v>10.220000000000001</v>
      </c>
      <c r="V42">
        <v>117.741426</v>
      </c>
      <c r="W42">
        <v>10.31</v>
      </c>
      <c r="X42">
        <v>116.5</v>
      </c>
      <c r="Y42">
        <v>38.840000000000003</v>
      </c>
      <c r="Z42">
        <v>38.83</v>
      </c>
      <c r="AA42">
        <v>199.63</v>
      </c>
      <c r="AB42">
        <v>39.93</v>
      </c>
      <c r="AC42">
        <v>76.010000000000005</v>
      </c>
      <c r="AD42">
        <v>41.04</v>
      </c>
      <c r="AE42">
        <v>75</v>
      </c>
      <c r="AF42">
        <v>37</v>
      </c>
      <c r="AG42">
        <v>43.34</v>
      </c>
      <c r="AH42">
        <v>83.33</v>
      </c>
      <c r="AI42">
        <v>83.33</v>
      </c>
      <c r="AJ42">
        <v>31.29</v>
      </c>
      <c r="AK42">
        <v>165</v>
      </c>
      <c r="AL42">
        <v>70</v>
      </c>
    </row>
    <row r="43" spans="1:38">
      <c r="A43" t="s">
        <v>85</v>
      </c>
      <c r="B43" s="34">
        <v>170.7</v>
      </c>
      <c r="C43" s="34">
        <v>57.69</v>
      </c>
      <c r="D43" s="93">
        <f t="shared" si="0"/>
        <v>85.45</v>
      </c>
      <c r="E43" s="34">
        <v>15.35</v>
      </c>
      <c r="F43" s="34"/>
      <c r="G43" s="34"/>
      <c r="H43" s="34"/>
      <c r="I43" s="34"/>
      <c r="J43" s="37">
        <v>13.09</v>
      </c>
      <c r="K43" s="37">
        <v>13.09</v>
      </c>
      <c r="L43" s="37">
        <v>13.43</v>
      </c>
      <c r="M43">
        <v>66.290000000000006</v>
      </c>
      <c r="N43">
        <v>273.25</v>
      </c>
      <c r="O43">
        <v>53.15</v>
      </c>
      <c r="P43">
        <v>10.34</v>
      </c>
      <c r="Q43">
        <v>40.01</v>
      </c>
      <c r="R43" s="93">
        <v>28.48</v>
      </c>
      <c r="S43" s="93">
        <v>28.48</v>
      </c>
      <c r="T43" s="93">
        <v>28.49</v>
      </c>
      <c r="U43">
        <v>10.07</v>
      </c>
      <c r="V43">
        <v>122.926298</v>
      </c>
      <c r="W43">
        <v>10.31</v>
      </c>
      <c r="X43">
        <v>116.5</v>
      </c>
      <c r="Y43">
        <v>38.840000000000003</v>
      </c>
      <c r="Z43">
        <v>38.83</v>
      </c>
      <c r="AA43">
        <v>210.67</v>
      </c>
      <c r="AB43">
        <v>42.13</v>
      </c>
      <c r="AC43">
        <v>80.39</v>
      </c>
      <c r="AD43">
        <v>42.96</v>
      </c>
      <c r="AE43">
        <v>81</v>
      </c>
      <c r="AF43">
        <v>41</v>
      </c>
      <c r="AG43">
        <v>43.34</v>
      </c>
      <c r="AH43">
        <v>83.33</v>
      </c>
      <c r="AI43">
        <v>83.33</v>
      </c>
      <c r="AJ43">
        <v>30.78</v>
      </c>
      <c r="AK43">
        <v>175</v>
      </c>
      <c r="AL43">
        <v>75</v>
      </c>
    </row>
    <row r="44" spans="1:38">
      <c r="A44" t="s">
        <v>86</v>
      </c>
      <c r="B44" s="34">
        <v>190.03</v>
      </c>
      <c r="C44" s="34">
        <v>57.69</v>
      </c>
      <c r="D44" s="93">
        <f t="shared" si="0"/>
        <v>85.45</v>
      </c>
      <c r="E44" s="34">
        <v>15.35</v>
      </c>
      <c r="F44" s="34"/>
      <c r="G44" s="34"/>
      <c r="H44" s="34"/>
      <c r="I44" s="34"/>
      <c r="J44" s="37">
        <v>13.65</v>
      </c>
      <c r="K44" s="37">
        <v>13.65</v>
      </c>
      <c r="L44" s="37">
        <v>13.99</v>
      </c>
      <c r="M44">
        <v>66.290000000000006</v>
      </c>
      <c r="N44">
        <v>273.25</v>
      </c>
      <c r="O44">
        <v>53.15</v>
      </c>
      <c r="P44">
        <v>10.34</v>
      </c>
      <c r="Q44">
        <v>40.01</v>
      </c>
      <c r="R44" s="93">
        <v>28.48</v>
      </c>
      <c r="S44" s="93">
        <v>28.48</v>
      </c>
      <c r="T44" s="93">
        <v>28.49</v>
      </c>
      <c r="U44">
        <v>10.07</v>
      </c>
      <c r="V44">
        <v>126.961142</v>
      </c>
      <c r="W44">
        <v>10.31</v>
      </c>
      <c r="X44">
        <v>116.5</v>
      </c>
      <c r="Y44">
        <v>38.840000000000003</v>
      </c>
      <c r="Z44">
        <v>38.83</v>
      </c>
      <c r="AA44">
        <v>221.56</v>
      </c>
      <c r="AB44">
        <v>44.31</v>
      </c>
      <c r="AC44">
        <v>84.36</v>
      </c>
      <c r="AD44">
        <v>43.5</v>
      </c>
      <c r="AE44">
        <v>85</v>
      </c>
      <c r="AF44">
        <v>43</v>
      </c>
      <c r="AG44">
        <v>43.34</v>
      </c>
      <c r="AH44">
        <v>83.33</v>
      </c>
      <c r="AI44">
        <v>83.33</v>
      </c>
      <c r="AJ44">
        <v>31.28</v>
      </c>
      <c r="AK44">
        <v>182</v>
      </c>
      <c r="AL44">
        <v>78</v>
      </c>
    </row>
    <row r="45" spans="1:38">
      <c r="A45" t="s">
        <v>87</v>
      </c>
      <c r="B45" s="34">
        <v>190.03</v>
      </c>
      <c r="C45" s="34">
        <v>57.69</v>
      </c>
      <c r="D45" s="93">
        <f t="shared" si="0"/>
        <v>85.45</v>
      </c>
      <c r="E45" s="34">
        <v>15.35</v>
      </c>
      <c r="F45" s="34"/>
      <c r="G45" s="34"/>
      <c r="H45" s="34"/>
      <c r="I45" s="34"/>
      <c r="J45" s="37">
        <v>14.12</v>
      </c>
      <c r="K45" s="37">
        <v>14.12</v>
      </c>
      <c r="L45" s="37">
        <v>14.48</v>
      </c>
      <c r="M45">
        <v>66.290000000000006</v>
      </c>
      <c r="N45">
        <v>273.25</v>
      </c>
      <c r="O45">
        <v>53.15</v>
      </c>
      <c r="P45">
        <v>10.34</v>
      </c>
      <c r="Q45">
        <v>40.01</v>
      </c>
      <c r="R45" s="93">
        <v>28.48</v>
      </c>
      <c r="S45" s="93">
        <v>28.48</v>
      </c>
      <c r="T45" s="93">
        <v>28.49</v>
      </c>
      <c r="U45">
        <v>10.07</v>
      </c>
      <c r="V45">
        <v>130.44046399999999</v>
      </c>
      <c r="W45">
        <v>10.31</v>
      </c>
      <c r="X45">
        <v>116.5</v>
      </c>
      <c r="Y45">
        <v>38.840000000000003</v>
      </c>
      <c r="Z45">
        <v>38.83</v>
      </c>
      <c r="AA45">
        <v>230.26</v>
      </c>
      <c r="AB45">
        <v>46.05</v>
      </c>
      <c r="AC45">
        <v>86.58</v>
      </c>
      <c r="AD45">
        <v>44</v>
      </c>
      <c r="AE45">
        <v>90</v>
      </c>
      <c r="AF45">
        <v>45</v>
      </c>
      <c r="AG45">
        <v>43.34</v>
      </c>
      <c r="AH45">
        <v>83.33</v>
      </c>
      <c r="AI45">
        <v>83.33</v>
      </c>
      <c r="AJ45">
        <v>31.28</v>
      </c>
      <c r="AK45">
        <v>186</v>
      </c>
      <c r="AL45">
        <v>79</v>
      </c>
    </row>
    <row r="46" spans="1:38">
      <c r="A46" t="s">
        <v>88</v>
      </c>
      <c r="B46" s="34">
        <v>190.03</v>
      </c>
      <c r="C46" s="34">
        <v>57.69</v>
      </c>
      <c r="D46" s="93">
        <f t="shared" si="0"/>
        <v>85.45</v>
      </c>
      <c r="E46" s="34">
        <v>15.35</v>
      </c>
      <c r="F46" s="34"/>
      <c r="G46" s="34"/>
      <c r="H46" s="34"/>
      <c r="I46" s="34"/>
      <c r="J46" s="37">
        <v>14.52</v>
      </c>
      <c r="K46" s="37">
        <v>14.52</v>
      </c>
      <c r="L46" s="37">
        <v>14.88</v>
      </c>
      <c r="M46">
        <v>66.290000000000006</v>
      </c>
      <c r="N46">
        <v>273.25</v>
      </c>
      <c r="O46">
        <v>53.15</v>
      </c>
      <c r="P46">
        <v>10.34</v>
      </c>
      <c r="Q46">
        <v>40.01</v>
      </c>
      <c r="R46" s="93">
        <v>28.48</v>
      </c>
      <c r="S46" s="93">
        <v>28.48</v>
      </c>
      <c r="T46" s="93">
        <v>28.49</v>
      </c>
      <c r="U46">
        <v>10.07</v>
      </c>
      <c r="V46">
        <v>133.34477200000001</v>
      </c>
      <c r="W46">
        <v>10.31</v>
      </c>
      <c r="X46">
        <v>116.5</v>
      </c>
      <c r="Y46">
        <v>38.840000000000003</v>
      </c>
      <c r="Z46">
        <v>38.83</v>
      </c>
      <c r="AA46">
        <v>237.5</v>
      </c>
      <c r="AB46">
        <v>47.5</v>
      </c>
      <c r="AC46">
        <v>87.37</v>
      </c>
      <c r="AD46">
        <v>44.5</v>
      </c>
      <c r="AE46">
        <v>93</v>
      </c>
      <c r="AF46">
        <v>47</v>
      </c>
      <c r="AG46">
        <v>43.34</v>
      </c>
      <c r="AH46">
        <v>83.33</v>
      </c>
      <c r="AI46">
        <v>83.33</v>
      </c>
      <c r="AJ46">
        <v>31.28</v>
      </c>
      <c r="AK46">
        <v>186</v>
      </c>
      <c r="AL46">
        <v>79</v>
      </c>
    </row>
    <row r="47" spans="1:38">
      <c r="A47" t="s">
        <v>89</v>
      </c>
      <c r="B47" s="34">
        <v>190.03</v>
      </c>
      <c r="C47" s="34">
        <v>57.69</v>
      </c>
      <c r="D47" s="93">
        <f t="shared" si="0"/>
        <v>84.449999999999989</v>
      </c>
      <c r="E47" s="34">
        <v>15.35</v>
      </c>
      <c r="F47" s="34"/>
      <c r="G47" s="34"/>
      <c r="H47" s="34"/>
      <c r="I47" s="34"/>
      <c r="J47" s="37">
        <v>14.91</v>
      </c>
      <c r="K47" s="37">
        <v>14.91</v>
      </c>
      <c r="L47" s="37">
        <v>15.28</v>
      </c>
      <c r="M47">
        <v>66.290000000000006</v>
      </c>
      <c r="N47">
        <v>273.25</v>
      </c>
      <c r="O47">
        <v>53.15</v>
      </c>
      <c r="P47">
        <v>10.34</v>
      </c>
      <c r="Q47">
        <v>40.01</v>
      </c>
      <c r="R47" s="93">
        <v>28.15</v>
      </c>
      <c r="S47" s="93">
        <v>28.15</v>
      </c>
      <c r="T47" s="93">
        <v>28.15</v>
      </c>
      <c r="U47">
        <v>10.15</v>
      </c>
      <c r="V47">
        <v>128.413296</v>
      </c>
      <c r="W47">
        <v>10.220000000000001</v>
      </c>
      <c r="X47">
        <v>116.5</v>
      </c>
      <c r="Y47">
        <v>38.840000000000003</v>
      </c>
      <c r="Z47">
        <v>38.83</v>
      </c>
      <c r="AA47">
        <v>229.17</v>
      </c>
      <c r="AB47">
        <v>45.83</v>
      </c>
      <c r="AC47">
        <v>87.47</v>
      </c>
      <c r="AD47">
        <v>44.5</v>
      </c>
      <c r="AE47">
        <v>93</v>
      </c>
      <c r="AF47">
        <v>47</v>
      </c>
      <c r="AG47">
        <v>43.34</v>
      </c>
      <c r="AH47">
        <v>83.33</v>
      </c>
      <c r="AI47">
        <v>83.33</v>
      </c>
      <c r="AJ47">
        <v>31.28</v>
      </c>
      <c r="AK47">
        <v>186</v>
      </c>
      <c r="AL47">
        <v>79</v>
      </c>
    </row>
    <row r="48" spans="1:38">
      <c r="A48" t="s">
        <v>90</v>
      </c>
      <c r="B48" s="34">
        <v>190.03</v>
      </c>
      <c r="C48" s="34">
        <v>57.69</v>
      </c>
      <c r="D48" s="93">
        <f t="shared" si="0"/>
        <v>83.95</v>
      </c>
      <c r="E48" s="34">
        <v>15.35</v>
      </c>
      <c r="F48" s="34"/>
      <c r="G48" s="34"/>
      <c r="H48" s="34"/>
      <c r="I48" s="34"/>
      <c r="J48" s="37">
        <v>15.23</v>
      </c>
      <c r="K48" s="37">
        <v>15.23</v>
      </c>
      <c r="L48" s="37">
        <v>15.61</v>
      </c>
      <c r="M48">
        <v>66.290000000000006</v>
      </c>
      <c r="N48">
        <v>273.25</v>
      </c>
      <c r="O48">
        <v>53.15</v>
      </c>
      <c r="P48">
        <v>10.34</v>
      </c>
      <c r="Q48">
        <v>40.01</v>
      </c>
      <c r="R48" s="93">
        <v>27.98</v>
      </c>
      <c r="S48" s="93">
        <v>27.98</v>
      </c>
      <c r="T48" s="93">
        <v>27.99</v>
      </c>
      <c r="U48">
        <v>10.15</v>
      </c>
      <c r="V48">
        <v>129.54383200000001</v>
      </c>
      <c r="W48">
        <v>10.220000000000001</v>
      </c>
      <c r="X48">
        <v>116.5</v>
      </c>
      <c r="Y48">
        <v>38.840000000000003</v>
      </c>
      <c r="Z48">
        <v>38.83</v>
      </c>
      <c r="AA48">
        <v>229.17</v>
      </c>
      <c r="AB48">
        <v>45.83</v>
      </c>
      <c r="AC48">
        <v>87.43</v>
      </c>
      <c r="AD48">
        <v>44.5</v>
      </c>
      <c r="AE48">
        <v>94</v>
      </c>
      <c r="AF48">
        <v>47</v>
      </c>
      <c r="AG48">
        <v>43.34</v>
      </c>
      <c r="AH48">
        <v>83.33</v>
      </c>
      <c r="AI48">
        <v>83.33</v>
      </c>
      <c r="AJ48">
        <v>31.28</v>
      </c>
      <c r="AK48">
        <v>186</v>
      </c>
      <c r="AL48">
        <v>79</v>
      </c>
    </row>
    <row r="49" spans="1:38">
      <c r="A49" t="s">
        <v>91</v>
      </c>
      <c r="B49" s="34">
        <v>190.03</v>
      </c>
      <c r="C49" s="34">
        <v>57.69</v>
      </c>
      <c r="D49" s="93">
        <f t="shared" si="0"/>
        <v>83.95</v>
      </c>
      <c r="E49" s="34">
        <v>15.35</v>
      </c>
      <c r="F49" s="34"/>
      <c r="G49" s="34"/>
      <c r="H49" s="34"/>
      <c r="I49" s="34"/>
      <c r="J49" s="37">
        <v>15.29</v>
      </c>
      <c r="K49" s="37">
        <v>15.29</v>
      </c>
      <c r="L49" s="37">
        <v>15.67</v>
      </c>
      <c r="M49">
        <v>66.290000000000006</v>
      </c>
      <c r="N49">
        <v>273.25</v>
      </c>
      <c r="O49">
        <v>53.15</v>
      </c>
      <c r="P49">
        <v>10.34</v>
      </c>
      <c r="Q49">
        <v>43.01</v>
      </c>
      <c r="R49" s="93">
        <v>27.98</v>
      </c>
      <c r="S49" s="93">
        <v>27.98</v>
      </c>
      <c r="T49" s="93">
        <v>27.99</v>
      </c>
      <c r="U49">
        <v>10.15</v>
      </c>
      <c r="V49">
        <v>130.26503600000001</v>
      </c>
      <c r="W49">
        <v>10.220000000000001</v>
      </c>
      <c r="X49">
        <v>116.5</v>
      </c>
      <c r="Y49">
        <v>38.840000000000003</v>
      </c>
      <c r="Z49">
        <v>38.83</v>
      </c>
      <c r="AA49">
        <v>229.17</v>
      </c>
      <c r="AB49">
        <v>45.83</v>
      </c>
      <c r="AC49">
        <v>87.51</v>
      </c>
      <c r="AD49">
        <v>44.5</v>
      </c>
      <c r="AE49">
        <v>94</v>
      </c>
      <c r="AF49">
        <v>47</v>
      </c>
      <c r="AG49">
        <v>43.34</v>
      </c>
      <c r="AH49">
        <v>83.33</v>
      </c>
      <c r="AI49">
        <v>83.33</v>
      </c>
      <c r="AJ49">
        <v>31.28</v>
      </c>
      <c r="AK49">
        <v>186</v>
      </c>
      <c r="AL49">
        <v>79</v>
      </c>
    </row>
    <row r="50" spans="1:38">
      <c r="A50" t="s">
        <v>92</v>
      </c>
      <c r="B50" s="34">
        <v>190.03</v>
      </c>
      <c r="C50" s="34">
        <v>57.69</v>
      </c>
      <c r="D50" s="93">
        <f t="shared" si="0"/>
        <v>83.95</v>
      </c>
      <c r="E50" s="34">
        <v>15.35</v>
      </c>
      <c r="F50" s="34"/>
      <c r="G50" s="34"/>
      <c r="H50" s="34"/>
      <c r="I50" s="34"/>
      <c r="J50" s="37">
        <v>15.46</v>
      </c>
      <c r="K50" s="37">
        <v>15.46</v>
      </c>
      <c r="L50" s="37">
        <v>15.85</v>
      </c>
      <c r="M50">
        <v>66.290000000000006</v>
      </c>
      <c r="N50">
        <v>273.25</v>
      </c>
      <c r="O50">
        <v>53.15</v>
      </c>
      <c r="P50">
        <v>10.34</v>
      </c>
      <c r="Q50">
        <v>43.01</v>
      </c>
      <c r="R50" s="93">
        <v>27.98</v>
      </c>
      <c r="S50" s="93">
        <v>27.98</v>
      </c>
      <c r="T50" s="93">
        <v>27.99</v>
      </c>
      <c r="U50">
        <v>10.15</v>
      </c>
      <c r="V50">
        <v>129.884942</v>
      </c>
      <c r="W50">
        <v>10.220000000000001</v>
      </c>
      <c r="X50">
        <v>116.5</v>
      </c>
      <c r="Y50">
        <v>38.840000000000003</v>
      </c>
      <c r="Z50">
        <v>38.83</v>
      </c>
      <c r="AA50">
        <v>229.17</v>
      </c>
      <c r="AB50">
        <v>45.83</v>
      </c>
      <c r="AC50">
        <v>87.68</v>
      </c>
      <c r="AD50">
        <v>44.5</v>
      </c>
      <c r="AE50">
        <v>94</v>
      </c>
      <c r="AF50">
        <v>47</v>
      </c>
      <c r="AG50">
        <v>43.34</v>
      </c>
      <c r="AH50">
        <v>83.33</v>
      </c>
      <c r="AI50">
        <v>83.33</v>
      </c>
      <c r="AJ50">
        <v>31.28</v>
      </c>
      <c r="AK50">
        <v>186</v>
      </c>
      <c r="AL50">
        <v>79</v>
      </c>
    </row>
    <row r="51" spans="1:38">
      <c r="A51" t="s">
        <v>93</v>
      </c>
      <c r="B51" s="34">
        <v>190.03</v>
      </c>
      <c r="C51" s="34">
        <v>57.69</v>
      </c>
      <c r="D51" s="93">
        <f t="shared" si="0"/>
        <v>83.95</v>
      </c>
      <c r="E51" s="34">
        <v>15.35</v>
      </c>
      <c r="F51" s="34"/>
      <c r="G51" s="34"/>
      <c r="H51" s="34"/>
      <c r="I51" s="34"/>
      <c r="J51" s="37">
        <v>15.41</v>
      </c>
      <c r="K51" s="37">
        <v>15.41</v>
      </c>
      <c r="L51" s="37">
        <v>15.8</v>
      </c>
      <c r="M51">
        <v>66.290000000000006</v>
      </c>
      <c r="N51">
        <v>273.25</v>
      </c>
      <c r="O51">
        <v>53.15</v>
      </c>
      <c r="P51">
        <v>10.88</v>
      </c>
      <c r="Q51">
        <v>43.01</v>
      </c>
      <c r="R51" s="93">
        <v>27.98</v>
      </c>
      <c r="S51" s="93">
        <v>27.98</v>
      </c>
      <c r="T51" s="93">
        <v>27.99</v>
      </c>
      <c r="U51">
        <v>10.38</v>
      </c>
      <c r="V51">
        <v>127.36072799999999</v>
      </c>
      <c r="W51">
        <v>10.220000000000001</v>
      </c>
      <c r="X51">
        <v>116.5</v>
      </c>
      <c r="Y51">
        <v>38.840000000000003</v>
      </c>
      <c r="Z51">
        <v>38.83</v>
      </c>
      <c r="AA51">
        <v>229.17</v>
      </c>
      <c r="AB51">
        <v>45.83</v>
      </c>
      <c r="AC51">
        <v>87.78</v>
      </c>
      <c r="AD51">
        <v>44.5</v>
      </c>
      <c r="AE51">
        <v>94</v>
      </c>
      <c r="AF51">
        <v>47</v>
      </c>
      <c r="AG51">
        <v>43.34</v>
      </c>
      <c r="AH51">
        <v>83.33</v>
      </c>
      <c r="AI51">
        <v>83.33</v>
      </c>
      <c r="AJ51">
        <v>29.77</v>
      </c>
      <c r="AK51">
        <v>186</v>
      </c>
      <c r="AL51">
        <v>79</v>
      </c>
    </row>
    <row r="52" spans="1:38">
      <c r="A52" t="s">
        <v>94</v>
      </c>
      <c r="B52" s="34">
        <v>226.7</v>
      </c>
      <c r="C52" s="34">
        <v>57.69</v>
      </c>
      <c r="D52" s="93">
        <f t="shared" si="0"/>
        <v>83.95</v>
      </c>
      <c r="E52" s="34">
        <v>15.35</v>
      </c>
      <c r="F52" s="34"/>
      <c r="G52" s="34"/>
      <c r="H52" s="34"/>
      <c r="I52" s="34"/>
      <c r="J52" s="37">
        <v>15.45</v>
      </c>
      <c r="K52" s="37">
        <v>15.45</v>
      </c>
      <c r="L52" s="37">
        <v>15.83</v>
      </c>
      <c r="M52">
        <v>66.290000000000006</v>
      </c>
      <c r="N52">
        <v>273.25</v>
      </c>
      <c r="O52">
        <v>53.15</v>
      </c>
      <c r="P52">
        <v>10.88</v>
      </c>
      <c r="Q52">
        <v>43.01</v>
      </c>
      <c r="R52" s="93">
        <v>27.98</v>
      </c>
      <c r="S52" s="93">
        <v>27.98</v>
      </c>
      <c r="T52" s="93">
        <v>27.99</v>
      </c>
      <c r="U52">
        <v>10.38</v>
      </c>
      <c r="V52">
        <v>125.77213</v>
      </c>
      <c r="W52">
        <v>10.220000000000001</v>
      </c>
      <c r="X52">
        <v>116.5</v>
      </c>
      <c r="Y52">
        <v>38.840000000000003</v>
      </c>
      <c r="Z52">
        <v>38.83</v>
      </c>
      <c r="AA52">
        <v>229.17</v>
      </c>
      <c r="AB52">
        <v>45.83</v>
      </c>
      <c r="AC52">
        <v>87.74</v>
      </c>
      <c r="AD52">
        <v>44.5</v>
      </c>
      <c r="AE52">
        <v>94</v>
      </c>
      <c r="AF52">
        <v>47</v>
      </c>
      <c r="AG52">
        <v>43.34</v>
      </c>
      <c r="AH52">
        <v>83.33</v>
      </c>
      <c r="AI52">
        <v>83.33</v>
      </c>
      <c r="AJ52">
        <v>29.77</v>
      </c>
      <c r="AK52">
        <v>186</v>
      </c>
      <c r="AL52">
        <v>79</v>
      </c>
    </row>
    <row r="53" spans="1:38">
      <c r="A53" t="s">
        <v>95</v>
      </c>
      <c r="B53" s="34">
        <v>226.7</v>
      </c>
      <c r="C53" s="34">
        <v>57.69</v>
      </c>
      <c r="D53" s="93">
        <f t="shared" si="0"/>
        <v>83.95</v>
      </c>
      <c r="E53" s="34">
        <v>15.35</v>
      </c>
      <c r="F53" s="34"/>
      <c r="G53" s="34"/>
      <c r="H53" s="34"/>
      <c r="I53" s="34"/>
      <c r="J53" s="37">
        <v>15.43</v>
      </c>
      <c r="K53" s="37">
        <v>15.43</v>
      </c>
      <c r="L53" s="37">
        <v>15.81</v>
      </c>
      <c r="M53">
        <v>66.290000000000006</v>
      </c>
      <c r="N53">
        <v>273.25</v>
      </c>
      <c r="O53">
        <v>53.15</v>
      </c>
      <c r="P53">
        <v>10.88</v>
      </c>
      <c r="Q53">
        <v>43.01</v>
      </c>
      <c r="R53" s="93">
        <v>27.98</v>
      </c>
      <c r="S53" s="93">
        <v>27.98</v>
      </c>
      <c r="T53" s="93">
        <v>27.99</v>
      </c>
      <c r="U53">
        <v>10.38</v>
      </c>
      <c r="V53">
        <v>125.031434</v>
      </c>
      <c r="W53">
        <v>10.220000000000001</v>
      </c>
      <c r="X53">
        <v>116.5</v>
      </c>
      <c r="Y53">
        <v>38.840000000000003</v>
      </c>
      <c r="Z53">
        <v>38.83</v>
      </c>
      <c r="AA53">
        <v>229.17</v>
      </c>
      <c r="AB53">
        <v>45.83</v>
      </c>
      <c r="AC53">
        <v>87.69</v>
      </c>
      <c r="AD53">
        <v>44.5</v>
      </c>
      <c r="AE53">
        <v>94</v>
      </c>
      <c r="AF53">
        <v>47</v>
      </c>
      <c r="AG53">
        <v>43.34</v>
      </c>
      <c r="AH53">
        <v>86.67</v>
      </c>
      <c r="AI53">
        <v>86.67</v>
      </c>
      <c r="AJ53">
        <v>29.77</v>
      </c>
      <c r="AK53">
        <v>186</v>
      </c>
      <c r="AL53">
        <v>79</v>
      </c>
    </row>
    <row r="54" spans="1:38">
      <c r="A54" t="s">
        <v>96</v>
      </c>
      <c r="B54" s="34">
        <v>262.38</v>
      </c>
      <c r="C54" s="34">
        <v>57.69</v>
      </c>
      <c r="D54" s="93">
        <f t="shared" si="0"/>
        <v>83.95</v>
      </c>
      <c r="E54" s="34">
        <v>15.35</v>
      </c>
      <c r="F54" s="34"/>
      <c r="G54" s="34"/>
      <c r="H54" s="34"/>
      <c r="I54" s="34"/>
      <c r="J54" s="37">
        <v>15.39</v>
      </c>
      <c r="K54" s="37">
        <v>15.39</v>
      </c>
      <c r="L54" s="37">
        <v>15.78</v>
      </c>
      <c r="M54">
        <v>66.290000000000006</v>
      </c>
      <c r="N54">
        <v>273.25</v>
      </c>
      <c r="O54">
        <v>53.15</v>
      </c>
      <c r="P54">
        <v>10.88</v>
      </c>
      <c r="Q54">
        <v>43.01</v>
      </c>
      <c r="R54" s="93">
        <v>27.98</v>
      </c>
      <c r="S54" s="93">
        <v>27.98</v>
      </c>
      <c r="T54" s="93">
        <v>27.99</v>
      </c>
      <c r="U54">
        <v>10.38</v>
      </c>
      <c r="V54">
        <v>122.078396</v>
      </c>
      <c r="W54">
        <v>10.220000000000001</v>
      </c>
      <c r="X54">
        <v>116.5</v>
      </c>
      <c r="Y54">
        <v>38.840000000000003</v>
      </c>
      <c r="Z54">
        <v>38.83</v>
      </c>
      <c r="AA54">
        <v>229.17</v>
      </c>
      <c r="AB54">
        <v>45.83</v>
      </c>
      <c r="AC54">
        <v>87.64</v>
      </c>
      <c r="AD54">
        <v>44.5</v>
      </c>
      <c r="AE54">
        <v>94</v>
      </c>
      <c r="AF54">
        <v>47</v>
      </c>
      <c r="AG54">
        <v>43.34</v>
      </c>
      <c r="AH54">
        <v>86.67</v>
      </c>
      <c r="AI54">
        <v>86.67</v>
      </c>
      <c r="AJ54">
        <v>29.26</v>
      </c>
      <c r="AK54">
        <v>186</v>
      </c>
      <c r="AL54">
        <v>79</v>
      </c>
    </row>
    <row r="55" spans="1:38">
      <c r="A55" t="s">
        <v>97</v>
      </c>
      <c r="B55" s="34">
        <v>206.37</v>
      </c>
      <c r="C55" s="34">
        <v>57.69</v>
      </c>
      <c r="D55" s="93">
        <f t="shared" si="0"/>
        <v>83.95</v>
      </c>
      <c r="E55" s="34">
        <v>15.35</v>
      </c>
      <c r="F55" s="34"/>
      <c r="G55" s="34"/>
      <c r="H55" s="34"/>
      <c r="I55" s="34"/>
      <c r="J55" s="37">
        <v>15.37</v>
      </c>
      <c r="K55" s="37">
        <v>15.37</v>
      </c>
      <c r="L55" s="37">
        <v>15.75</v>
      </c>
      <c r="M55">
        <v>66.290000000000006</v>
      </c>
      <c r="N55">
        <v>273.25</v>
      </c>
      <c r="O55">
        <v>53.15</v>
      </c>
      <c r="P55">
        <v>10.88</v>
      </c>
      <c r="Q55">
        <v>43.01</v>
      </c>
      <c r="R55" s="93">
        <v>27.98</v>
      </c>
      <c r="S55" s="93">
        <v>27.98</v>
      </c>
      <c r="T55" s="93">
        <v>27.99</v>
      </c>
      <c r="U55">
        <v>10.57</v>
      </c>
      <c r="V55">
        <v>119.057136</v>
      </c>
      <c r="W55">
        <v>10.5</v>
      </c>
      <c r="X55">
        <v>116.5</v>
      </c>
      <c r="Y55">
        <v>38.840000000000003</v>
      </c>
      <c r="Z55">
        <v>38.83</v>
      </c>
      <c r="AA55">
        <v>229.17</v>
      </c>
      <c r="AB55">
        <v>45.83</v>
      </c>
      <c r="AC55">
        <v>87.54</v>
      </c>
      <c r="AD55">
        <v>44.5</v>
      </c>
      <c r="AE55">
        <v>94</v>
      </c>
      <c r="AF55">
        <v>47</v>
      </c>
      <c r="AG55">
        <v>43.34</v>
      </c>
      <c r="AH55">
        <v>86.67</v>
      </c>
      <c r="AI55">
        <v>86.67</v>
      </c>
      <c r="AJ55">
        <v>29.26</v>
      </c>
      <c r="AK55">
        <v>186</v>
      </c>
      <c r="AL55">
        <v>79</v>
      </c>
    </row>
    <row r="56" spans="1:38">
      <c r="A56" t="s">
        <v>98</v>
      </c>
      <c r="B56" s="34">
        <v>206.37</v>
      </c>
      <c r="C56" s="34">
        <v>68.16</v>
      </c>
      <c r="D56" s="93">
        <f t="shared" si="0"/>
        <v>83.45</v>
      </c>
      <c r="E56" s="34">
        <v>15.35</v>
      </c>
      <c r="F56" s="34"/>
      <c r="G56" s="34"/>
      <c r="H56" s="34"/>
      <c r="I56" s="34"/>
      <c r="J56" s="37">
        <v>15.23</v>
      </c>
      <c r="K56" s="37">
        <v>15.23</v>
      </c>
      <c r="L56" s="37">
        <v>15.61</v>
      </c>
      <c r="M56">
        <v>66.290000000000006</v>
      </c>
      <c r="N56">
        <v>273.25</v>
      </c>
      <c r="O56">
        <v>100.68</v>
      </c>
      <c r="P56">
        <v>10.88</v>
      </c>
      <c r="Q56">
        <v>43.01</v>
      </c>
      <c r="R56" s="93">
        <v>27.82</v>
      </c>
      <c r="S56" s="93">
        <v>27.82</v>
      </c>
      <c r="T56" s="93">
        <v>27.81</v>
      </c>
      <c r="U56">
        <v>10.57</v>
      </c>
      <c r="V56">
        <v>115.9774</v>
      </c>
      <c r="W56">
        <v>10.5</v>
      </c>
      <c r="X56">
        <v>116.5</v>
      </c>
      <c r="Y56">
        <v>38.840000000000003</v>
      </c>
      <c r="Z56">
        <v>38.83</v>
      </c>
      <c r="AA56">
        <v>229.17</v>
      </c>
      <c r="AB56">
        <v>45.83</v>
      </c>
      <c r="AC56">
        <v>87.54</v>
      </c>
      <c r="AD56">
        <v>44.5</v>
      </c>
      <c r="AE56">
        <v>94</v>
      </c>
      <c r="AF56">
        <v>47</v>
      </c>
      <c r="AG56">
        <v>43.34</v>
      </c>
      <c r="AH56">
        <v>86.67</v>
      </c>
      <c r="AI56">
        <v>86.67</v>
      </c>
      <c r="AJ56">
        <v>29.26</v>
      </c>
      <c r="AK56">
        <v>186</v>
      </c>
      <c r="AL56">
        <v>79</v>
      </c>
    </row>
    <row r="57" spans="1:38">
      <c r="A57" t="s">
        <v>99</v>
      </c>
      <c r="B57" s="34">
        <v>262.38</v>
      </c>
      <c r="C57" s="34">
        <v>68.16</v>
      </c>
      <c r="D57" s="93">
        <f t="shared" si="0"/>
        <v>83.45</v>
      </c>
      <c r="E57" s="34">
        <v>15.35</v>
      </c>
      <c r="F57" s="34"/>
      <c r="G57" s="34"/>
      <c r="H57" s="34"/>
      <c r="I57" s="34"/>
      <c r="J57" s="37">
        <v>15.15</v>
      </c>
      <c r="K57" s="37">
        <v>15.15</v>
      </c>
      <c r="L57" s="37">
        <v>15.52</v>
      </c>
      <c r="M57">
        <v>66.290000000000006</v>
      </c>
      <c r="N57">
        <v>273.25</v>
      </c>
      <c r="O57">
        <v>100.68</v>
      </c>
      <c r="P57">
        <v>10.88</v>
      </c>
      <c r="Q57">
        <v>43.01</v>
      </c>
      <c r="R57" s="93">
        <v>27.82</v>
      </c>
      <c r="S57" s="93">
        <v>27.82</v>
      </c>
      <c r="T57" s="93">
        <v>27.81</v>
      </c>
      <c r="U57">
        <v>10.57</v>
      </c>
      <c r="V57">
        <v>115.34390999999999</v>
      </c>
      <c r="W57">
        <v>10.5</v>
      </c>
      <c r="X57">
        <v>116.5</v>
      </c>
      <c r="Y57">
        <v>38.840000000000003</v>
      </c>
      <c r="Z57">
        <v>38.83</v>
      </c>
      <c r="AA57">
        <v>230</v>
      </c>
      <c r="AB57">
        <v>46</v>
      </c>
      <c r="AC57">
        <v>87.44</v>
      </c>
      <c r="AD57">
        <v>44.5</v>
      </c>
      <c r="AE57">
        <v>94</v>
      </c>
      <c r="AF57">
        <v>47</v>
      </c>
      <c r="AG57">
        <v>43.34</v>
      </c>
      <c r="AH57">
        <v>86.67</v>
      </c>
      <c r="AI57">
        <v>86.67</v>
      </c>
      <c r="AJ57">
        <v>29.26</v>
      </c>
      <c r="AK57">
        <v>186</v>
      </c>
      <c r="AL57">
        <v>79</v>
      </c>
    </row>
    <row r="58" spans="1:38">
      <c r="A58" t="s">
        <v>100</v>
      </c>
      <c r="B58" s="34">
        <v>262.38</v>
      </c>
      <c r="C58" s="34">
        <v>68.16</v>
      </c>
      <c r="D58" s="93">
        <f t="shared" si="0"/>
        <v>83.95</v>
      </c>
      <c r="E58" s="34">
        <v>15.35</v>
      </c>
      <c r="F58" s="34"/>
      <c r="G58" s="34"/>
      <c r="H58" s="34"/>
      <c r="I58" s="34"/>
      <c r="J58" s="37">
        <v>15.11</v>
      </c>
      <c r="K58" s="37">
        <v>15.11</v>
      </c>
      <c r="L58" s="37">
        <v>15.49</v>
      </c>
      <c r="M58">
        <v>66.290000000000006</v>
      </c>
      <c r="N58">
        <v>273.25</v>
      </c>
      <c r="O58">
        <v>100.68</v>
      </c>
      <c r="P58">
        <v>10.88</v>
      </c>
      <c r="Q58">
        <v>43.01</v>
      </c>
      <c r="R58" s="93">
        <v>27.98</v>
      </c>
      <c r="S58" s="93">
        <v>27.98</v>
      </c>
      <c r="T58" s="93">
        <v>27.99</v>
      </c>
      <c r="U58">
        <v>10.57</v>
      </c>
      <c r="V58">
        <v>111.562462</v>
      </c>
      <c r="W58">
        <v>10.5</v>
      </c>
      <c r="X58">
        <v>116.5</v>
      </c>
      <c r="Y58">
        <v>38.840000000000003</v>
      </c>
      <c r="Z58">
        <v>38.83</v>
      </c>
      <c r="AA58">
        <v>230</v>
      </c>
      <c r="AB58">
        <v>46</v>
      </c>
      <c r="AC58">
        <v>87.49</v>
      </c>
      <c r="AD58">
        <v>44.5</v>
      </c>
      <c r="AE58">
        <v>94</v>
      </c>
      <c r="AF58">
        <v>47</v>
      </c>
      <c r="AG58">
        <v>43.34</v>
      </c>
      <c r="AH58">
        <v>86.67</v>
      </c>
      <c r="AI58">
        <v>86.67</v>
      </c>
      <c r="AJ58">
        <v>28.26</v>
      </c>
      <c r="AK58">
        <v>182</v>
      </c>
      <c r="AL58">
        <v>78</v>
      </c>
    </row>
    <row r="59" spans="1:38">
      <c r="A59" t="s">
        <v>101</v>
      </c>
      <c r="B59" s="34">
        <v>262.38</v>
      </c>
      <c r="C59" s="34">
        <v>68.16</v>
      </c>
      <c r="D59" s="93">
        <f t="shared" si="0"/>
        <v>83.95</v>
      </c>
      <c r="E59" s="34">
        <v>15.35</v>
      </c>
      <c r="F59" s="34"/>
      <c r="G59" s="34"/>
      <c r="H59" s="34"/>
      <c r="I59" s="34"/>
      <c r="J59" s="37">
        <v>14.76</v>
      </c>
      <c r="K59" s="37">
        <v>14.76</v>
      </c>
      <c r="L59" s="37">
        <v>15.13</v>
      </c>
      <c r="M59">
        <v>66.290000000000006</v>
      </c>
      <c r="N59">
        <v>273.25</v>
      </c>
      <c r="O59">
        <v>100.68</v>
      </c>
      <c r="P59">
        <v>10.88</v>
      </c>
      <c r="Q59">
        <v>43.01</v>
      </c>
      <c r="R59" s="93">
        <v>27.98</v>
      </c>
      <c r="S59" s="93">
        <v>27.98</v>
      </c>
      <c r="T59" s="93">
        <v>27.99</v>
      </c>
      <c r="U59">
        <v>10.57</v>
      </c>
      <c r="V59">
        <v>107.10854</v>
      </c>
      <c r="W59">
        <v>10.78</v>
      </c>
      <c r="X59">
        <v>116.5</v>
      </c>
      <c r="Y59">
        <v>38.840000000000003</v>
      </c>
      <c r="Z59">
        <v>38.83</v>
      </c>
      <c r="AA59">
        <v>230</v>
      </c>
      <c r="AB59">
        <v>46</v>
      </c>
      <c r="AC59">
        <v>87.35</v>
      </c>
      <c r="AD59">
        <v>44</v>
      </c>
      <c r="AE59">
        <v>91</v>
      </c>
      <c r="AF59">
        <v>45</v>
      </c>
      <c r="AG59">
        <v>43.34</v>
      </c>
      <c r="AH59">
        <v>86.67</v>
      </c>
      <c r="AI59">
        <v>86.67</v>
      </c>
      <c r="AJ59">
        <v>28.26</v>
      </c>
      <c r="AK59">
        <v>186</v>
      </c>
      <c r="AL59">
        <v>79</v>
      </c>
    </row>
    <row r="60" spans="1:38">
      <c r="A60" t="s">
        <v>102</v>
      </c>
      <c r="B60" s="34">
        <v>262.38</v>
      </c>
      <c r="C60" s="34">
        <v>68.16</v>
      </c>
      <c r="D60" s="93">
        <f t="shared" si="0"/>
        <v>83.95</v>
      </c>
      <c r="E60" s="34">
        <v>15.35</v>
      </c>
      <c r="F60" s="34"/>
      <c r="G60" s="34"/>
      <c r="H60" s="34"/>
      <c r="I60" s="34"/>
      <c r="J60" s="37">
        <v>14.28</v>
      </c>
      <c r="K60" s="37">
        <v>14.28</v>
      </c>
      <c r="L60" s="37">
        <v>14.63</v>
      </c>
      <c r="M60">
        <v>85.23</v>
      </c>
      <c r="N60">
        <v>273.25</v>
      </c>
      <c r="O60">
        <v>100.68</v>
      </c>
      <c r="P60">
        <v>10.88</v>
      </c>
      <c r="Q60">
        <v>43.01</v>
      </c>
      <c r="R60" s="93">
        <v>27.98</v>
      </c>
      <c r="S60" s="93">
        <v>27.98</v>
      </c>
      <c r="T60" s="93">
        <v>27.99</v>
      </c>
      <c r="U60">
        <v>10.57</v>
      </c>
      <c r="V60">
        <v>101.92366800000001</v>
      </c>
      <c r="W60">
        <v>10.78</v>
      </c>
      <c r="X60">
        <v>116.5</v>
      </c>
      <c r="Y60">
        <v>38.840000000000003</v>
      </c>
      <c r="Z60">
        <v>38.83</v>
      </c>
      <c r="AA60">
        <v>230</v>
      </c>
      <c r="AB60">
        <v>46</v>
      </c>
      <c r="AC60">
        <v>87.01</v>
      </c>
      <c r="AD60">
        <v>43.19</v>
      </c>
      <c r="AE60">
        <v>91</v>
      </c>
      <c r="AF60">
        <v>45</v>
      </c>
      <c r="AG60">
        <v>43.34</v>
      </c>
      <c r="AH60">
        <v>86.67</v>
      </c>
      <c r="AI60">
        <v>86.67</v>
      </c>
      <c r="AJ60">
        <v>28.26</v>
      </c>
      <c r="AK60">
        <v>182</v>
      </c>
      <c r="AL60">
        <v>78</v>
      </c>
    </row>
    <row r="61" spans="1:38">
      <c r="A61" t="s">
        <v>103</v>
      </c>
      <c r="B61" s="34">
        <v>262.38</v>
      </c>
      <c r="C61" s="34">
        <v>87.17</v>
      </c>
      <c r="D61" s="93">
        <f t="shared" si="0"/>
        <v>83.95</v>
      </c>
      <c r="E61" s="34">
        <v>15.35</v>
      </c>
      <c r="F61" s="34"/>
      <c r="G61" s="34"/>
      <c r="H61" s="34"/>
      <c r="I61" s="34"/>
      <c r="J61" s="37">
        <v>13.81</v>
      </c>
      <c r="K61" s="37">
        <v>13.81</v>
      </c>
      <c r="L61" s="37">
        <v>14.15</v>
      </c>
      <c r="M61">
        <v>115.53</v>
      </c>
      <c r="N61">
        <v>273.25</v>
      </c>
      <c r="O61">
        <v>100.68</v>
      </c>
      <c r="P61">
        <v>10.34</v>
      </c>
      <c r="Q61">
        <v>43.01</v>
      </c>
      <c r="R61" s="93">
        <v>27.98</v>
      </c>
      <c r="S61" s="93">
        <v>27.98</v>
      </c>
      <c r="T61" s="93">
        <v>27.99</v>
      </c>
      <c r="U61">
        <v>10.57</v>
      </c>
      <c r="V61">
        <v>95.647244000000001</v>
      </c>
      <c r="W61">
        <v>10.78</v>
      </c>
      <c r="X61">
        <v>116.5</v>
      </c>
      <c r="Y61">
        <v>38.840000000000003</v>
      </c>
      <c r="Z61">
        <v>38.83</v>
      </c>
      <c r="AA61">
        <v>229.17</v>
      </c>
      <c r="AB61">
        <v>45.83</v>
      </c>
      <c r="AC61">
        <v>86.35</v>
      </c>
      <c r="AD61">
        <v>42.52</v>
      </c>
      <c r="AE61">
        <v>83</v>
      </c>
      <c r="AF61">
        <v>42</v>
      </c>
      <c r="AG61">
        <v>43.34</v>
      </c>
      <c r="AH61">
        <v>86.67</v>
      </c>
      <c r="AI61">
        <v>86.67</v>
      </c>
      <c r="AJ61">
        <v>28.76</v>
      </c>
      <c r="AK61">
        <v>175</v>
      </c>
      <c r="AL61">
        <v>75</v>
      </c>
    </row>
    <row r="62" spans="1:38">
      <c r="A62" t="s">
        <v>104</v>
      </c>
      <c r="B62" s="34">
        <v>262.38</v>
      </c>
      <c r="C62" s="34">
        <v>87.17</v>
      </c>
      <c r="D62" s="93">
        <f t="shared" si="0"/>
        <v>83.95</v>
      </c>
      <c r="E62" s="34">
        <v>15.35</v>
      </c>
      <c r="F62" s="34"/>
      <c r="G62" s="34"/>
      <c r="H62" s="34"/>
      <c r="I62" s="34"/>
      <c r="J62" s="37">
        <v>13.25</v>
      </c>
      <c r="K62" s="37">
        <v>13.25</v>
      </c>
      <c r="L62" s="37">
        <v>13.57</v>
      </c>
      <c r="M62">
        <v>115.53</v>
      </c>
      <c r="N62">
        <v>273.25</v>
      </c>
      <c r="O62">
        <v>100.68</v>
      </c>
      <c r="P62">
        <v>10.34</v>
      </c>
      <c r="Q62">
        <v>43.01</v>
      </c>
      <c r="R62" s="93">
        <v>27.98</v>
      </c>
      <c r="S62" s="93">
        <v>27.98</v>
      </c>
      <c r="T62" s="93">
        <v>27.99</v>
      </c>
      <c r="U62">
        <v>10.57</v>
      </c>
      <c r="V62">
        <v>88.649615999999995</v>
      </c>
      <c r="W62">
        <v>10.78</v>
      </c>
      <c r="X62">
        <v>116.5</v>
      </c>
      <c r="Y62">
        <v>38.840000000000003</v>
      </c>
      <c r="Z62">
        <v>38.83</v>
      </c>
      <c r="AA62">
        <v>229.17</v>
      </c>
      <c r="AB62">
        <v>45.83</v>
      </c>
      <c r="AC62">
        <v>84.56</v>
      </c>
      <c r="AD62">
        <v>41.4</v>
      </c>
      <c r="AE62">
        <v>79</v>
      </c>
      <c r="AF62">
        <v>39</v>
      </c>
      <c r="AG62">
        <v>43.34</v>
      </c>
      <c r="AH62">
        <v>86.67</v>
      </c>
      <c r="AI62">
        <v>86.67</v>
      </c>
      <c r="AJ62">
        <v>28.26</v>
      </c>
      <c r="AK62">
        <v>165</v>
      </c>
      <c r="AL62">
        <v>70</v>
      </c>
    </row>
    <row r="63" spans="1:38">
      <c r="A63" t="s">
        <v>105</v>
      </c>
      <c r="B63" s="34">
        <v>262.38</v>
      </c>
      <c r="C63" s="34">
        <v>87.17</v>
      </c>
      <c r="D63" s="93">
        <f t="shared" si="0"/>
        <v>83.95</v>
      </c>
      <c r="E63" s="34">
        <v>15.35</v>
      </c>
      <c r="F63" s="34"/>
      <c r="G63" s="34"/>
      <c r="H63" s="34"/>
      <c r="I63" s="34"/>
      <c r="J63" s="37">
        <v>12.63</v>
      </c>
      <c r="K63" s="37">
        <v>12.63</v>
      </c>
      <c r="L63" s="37">
        <v>12.94</v>
      </c>
      <c r="M63">
        <v>115.53</v>
      </c>
      <c r="N63">
        <v>273.25</v>
      </c>
      <c r="O63">
        <v>100.68</v>
      </c>
      <c r="P63">
        <v>10.34</v>
      </c>
      <c r="Q63">
        <v>43.01</v>
      </c>
      <c r="R63" s="93">
        <v>27.98</v>
      </c>
      <c r="S63" s="93">
        <v>27.98</v>
      </c>
      <c r="T63" s="93">
        <v>27.99</v>
      </c>
      <c r="U63">
        <v>10.57</v>
      </c>
      <c r="V63">
        <v>96.504891999999998</v>
      </c>
      <c r="W63">
        <v>11.15</v>
      </c>
      <c r="X63">
        <v>116.5</v>
      </c>
      <c r="Y63">
        <v>38.840000000000003</v>
      </c>
      <c r="Z63">
        <v>38.83</v>
      </c>
      <c r="AA63">
        <v>218.9</v>
      </c>
      <c r="AB63">
        <v>43.78</v>
      </c>
      <c r="AC63">
        <v>80.95</v>
      </c>
      <c r="AD63">
        <v>39.450000000000003</v>
      </c>
      <c r="AE63">
        <v>73</v>
      </c>
      <c r="AF63">
        <v>37</v>
      </c>
      <c r="AG63">
        <v>43.34</v>
      </c>
      <c r="AH63">
        <v>86.67</v>
      </c>
      <c r="AI63">
        <v>86.67</v>
      </c>
      <c r="AJ63">
        <v>27.76</v>
      </c>
      <c r="AK63">
        <v>154</v>
      </c>
      <c r="AL63">
        <v>66</v>
      </c>
    </row>
    <row r="64" spans="1:38">
      <c r="A64" t="s">
        <v>106</v>
      </c>
      <c r="B64" s="34">
        <v>262.38</v>
      </c>
      <c r="C64" s="34">
        <v>87.17</v>
      </c>
      <c r="D64" s="93">
        <f t="shared" si="0"/>
        <v>83.95</v>
      </c>
      <c r="E64" s="34">
        <v>15.35</v>
      </c>
      <c r="F64" s="34"/>
      <c r="G64" s="34"/>
      <c r="H64" s="34"/>
      <c r="I64" s="34"/>
      <c r="J64" s="37">
        <v>12.06</v>
      </c>
      <c r="K64" s="37">
        <v>12.06</v>
      </c>
      <c r="L64" s="37">
        <v>12.37</v>
      </c>
      <c r="M64">
        <v>115.53</v>
      </c>
      <c r="N64">
        <v>273.25</v>
      </c>
      <c r="O64">
        <v>100.68</v>
      </c>
      <c r="P64">
        <v>10.34</v>
      </c>
      <c r="Q64">
        <v>43.01</v>
      </c>
      <c r="R64" s="93">
        <v>27.98</v>
      </c>
      <c r="S64" s="93">
        <v>27.98</v>
      </c>
      <c r="T64" s="93">
        <v>27.99</v>
      </c>
      <c r="U64">
        <v>10.57</v>
      </c>
      <c r="V64">
        <v>90.667038000000005</v>
      </c>
      <c r="W64">
        <v>11.15</v>
      </c>
      <c r="X64">
        <v>116.5</v>
      </c>
      <c r="Y64">
        <v>38.840000000000003</v>
      </c>
      <c r="Z64">
        <v>38.83</v>
      </c>
      <c r="AA64">
        <v>207.6</v>
      </c>
      <c r="AB64">
        <v>41.52</v>
      </c>
      <c r="AC64">
        <v>76.2</v>
      </c>
      <c r="AD64">
        <v>37.4</v>
      </c>
      <c r="AE64">
        <v>69</v>
      </c>
      <c r="AF64">
        <v>34</v>
      </c>
      <c r="AG64">
        <v>43.34</v>
      </c>
      <c r="AH64">
        <v>86.67</v>
      </c>
      <c r="AI64">
        <v>86.67</v>
      </c>
      <c r="AJ64">
        <v>27.76</v>
      </c>
      <c r="AK64">
        <v>144</v>
      </c>
      <c r="AL64">
        <v>61</v>
      </c>
    </row>
    <row r="65" spans="1:38">
      <c r="A65" t="s">
        <v>107</v>
      </c>
      <c r="B65" s="34">
        <v>262.38</v>
      </c>
      <c r="C65" s="34">
        <v>87.17</v>
      </c>
      <c r="D65" s="93">
        <f t="shared" si="0"/>
        <v>83.95</v>
      </c>
      <c r="E65" s="34">
        <v>15.35</v>
      </c>
      <c r="F65" s="34"/>
      <c r="G65" s="34"/>
      <c r="H65" s="34"/>
      <c r="I65" s="34"/>
      <c r="J65" s="37">
        <v>11.07</v>
      </c>
      <c r="K65" s="37">
        <v>11.07</v>
      </c>
      <c r="L65" s="37">
        <v>11.35</v>
      </c>
      <c r="M65">
        <v>115.53</v>
      </c>
      <c r="N65">
        <v>273.25</v>
      </c>
      <c r="O65">
        <v>100.68</v>
      </c>
      <c r="P65">
        <v>10.34</v>
      </c>
      <c r="Q65">
        <v>43.01</v>
      </c>
      <c r="R65" s="93">
        <v>27.98</v>
      </c>
      <c r="S65" s="93">
        <v>27.98</v>
      </c>
      <c r="T65" s="93">
        <v>27.99</v>
      </c>
      <c r="U65">
        <v>10.57</v>
      </c>
      <c r="V65">
        <v>82.811762000000002</v>
      </c>
      <c r="W65">
        <v>11.15</v>
      </c>
      <c r="X65">
        <v>116.5</v>
      </c>
      <c r="Y65">
        <v>38.840000000000003</v>
      </c>
      <c r="Z65">
        <v>38.83</v>
      </c>
      <c r="AA65">
        <v>196.11</v>
      </c>
      <c r="AB65">
        <v>39.22</v>
      </c>
      <c r="AC65">
        <v>71.08</v>
      </c>
      <c r="AD65">
        <v>35.36</v>
      </c>
      <c r="AE65">
        <v>63</v>
      </c>
      <c r="AF65">
        <v>32</v>
      </c>
      <c r="AG65">
        <v>43.34</v>
      </c>
      <c r="AH65">
        <v>86.67</v>
      </c>
      <c r="AI65">
        <v>86.67</v>
      </c>
      <c r="AJ65">
        <v>28.26</v>
      </c>
      <c r="AK65">
        <v>133</v>
      </c>
      <c r="AL65">
        <v>57</v>
      </c>
    </row>
    <row r="66" spans="1:38">
      <c r="A66" t="s">
        <v>108</v>
      </c>
      <c r="B66" s="34">
        <v>262.38</v>
      </c>
      <c r="C66" s="34">
        <v>87.17</v>
      </c>
      <c r="D66" s="93">
        <f t="shared" si="0"/>
        <v>84.95</v>
      </c>
      <c r="E66" s="34">
        <v>15.35</v>
      </c>
      <c r="F66" s="34"/>
      <c r="G66" s="34"/>
      <c r="H66" s="34"/>
      <c r="I66" s="34"/>
      <c r="J66" s="37">
        <v>10.59</v>
      </c>
      <c r="K66" s="37">
        <v>10.59</v>
      </c>
      <c r="L66" s="37">
        <v>10.86</v>
      </c>
      <c r="M66">
        <v>115.53</v>
      </c>
      <c r="N66">
        <v>273.25</v>
      </c>
      <c r="O66">
        <v>100.68</v>
      </c>
      <c r="P66">
        <v>10.34</v>
      </c>
      <c r="Q66">
        <v>43.01</v>
      </c>
      <c r="R66" s="93">
        <v>28.32</v>
      </c>
      <c r="S66" s="93">
        <v>28.32</v>
      </c>
      <c r="T66" s="93">
        <v>28.31</v>
      </c>
      <c r="U66">
        <v>10.57</v>
      </c>
      <c r="V66">
        <v>74.781058000000002</v>
      </c>
      <c r="W66">
        <v>11.15</v>
      </c>
      <c r="X66">
        <v>116.5</v>
      </c>
      <c r="Y66">
        <v>38.840000000000003</v>
      </c>
      <c r="Z66">
        <v>38.83</v>
      </c>
      <c r="AA66">
        <v>183.65</v>
      </c>
      <c r="AB66">
        <v>36.729999999999997</v>
      </c>
      <c r="AC66">
        <v>65.69</v>
      </c>
      <c r="AD66">
        <v>32.43</v>
      </c>
      <c r="AE66">
        <v>59</v>
      </c>
      <c r="AF66">
        <v>29</v>
      </c>
      <c r="AG66">
        <v>43.34</v>
      </c>
      <c r="AH66">
        <v>86.67</v>
      </c>
      <c r="AI66">
        <v>86.67</v>
      </c>
      <c r="AJ66">
        <v>28.77</v>
      </c>
      <c r="AK66">
        <v>123</v>
      </c>
      <c r="AL66">
        <v>52</v>
      </c>
    </row>
    <row r="67" spans="1:38">
      <c r="A67" t="s">
        <v>109</v>
      </c>
      <c r="B67" s="34">
        <v>262.38</v>
      </c>
      <c r="C67" s="34">
        <v>87.17</v>
      </c>
      <c r="D67" s="93">
        <f t="shared" si="0"/>
        <v>85.45</v>
      </c>
      <c r="E67" s="34">
        <v>15.35</v>
      </c>
      <c r="F67" s="34"/>
      <c r="G67" s="34"/>
      <c r="H67" s="34"/>
      <c r="I67" s="34"/>
      <c r="J67" s="37">
        <v>9.58</v>
      </c>
      <c r="K67" s="37">
        <v>9.58</v>
      </c>
      <c r="L67" s="37">
        <v>9.82</v>
      </c>
      <c r="M67">
        <v>115.53</v>
      </c>
      <c r="N67">
        <v>273.25</v>
      </c>
      <c r="O67">
        <v>100.68</v>
      </c>
      <c r="P67">
        <v>10.34</v>
      </c>
      <c r="Q67">
        <v>43.01</v>
      </c>
      <c r="R67" s="93">
        <v>28.48</v>
      </c>
      <c r="S67" s="93">
        <v>28.48</v>
      </c>
      <c r="T67" s="93">
        <v>28.49</v>
      </c>
      <c r="U67">
        <v>10.57</v>
      </c>
      <c r="V67">
        <v>66.155848000000006</v>
      </c>
      <c r="W67">
        <v>11.43</v>
      </c>
      <c r="X67">
        <v>116.5</v>
      </c>
      <c r="Y67">
        <v>38.840000000000003</v>
      </c>
      <c r="Z67">
        <v>38.83</v>
      </c>
      <c r="AA67">
        <v>171.78</v>
      </c>
      <c r="AB67">
        <v>34.35</v>
      </c>
      <c r="AC67">
        <v>60.07</v>
      </c>
      <c r="AD67">
        <v>30.25</v>
      </c>
      <c r="AE67">
        <v>53</v>
      </c>
      <c r="AF67">
        <v>27</v>
      </c>
      <c r="AG67">
        <v>43.34</v>
      </c>
      <c r="AH67">
        <v>86.67</v>
      </c>
      <c r="AI67">
        <v>86.67</v>
      </c>
      <c r="AJ67">
        <v>28.77</v>
      </c>
      <c r="AK67">
        <v>112</v>
      </c>
      <c r="AL67">
        <v>48</v>
      </c>
    </row>
    <row r="68" spans="1:38">
      <c r="A68" t="s">
        <v>110</v>
      </c>
      <c r="B68" s="34">
        <v>262.38</v>
      </c>
      <c r="C68" s="34">
        <v>87.17</v>
      </c>
      <c r="D68" s="93">
        <f t="shared" ref="D68:D98" si="1">R68+S68+T68</f>
        <v>85.45</v>
      </c>
      <c r="E68" s="34">
        <v>15.35</v>
      </c>
      <c r="F68" s="34"/>
      <c r="G68" s="34"/>
      <c r="H68" s="34"/>
      <c r="I68" s="34"/>
      <c r="J68" s="37">
        <v>8.73</v>
      </c>
      <c r="K68" s="37">
        <v>8.73</v>
      </c>
      <c r="L68" s="37">
        <v>8.9499999999999993</v>
      </c>
      <c r="M68">
        <v>115.53</v>
      </c>
      <c r="N68">
        <v>273.25</v>
      </c>
      <c r="O68">
        <v>100.68</v>
      </c>
      <c r="P68">
        <v>10.34</v>
      </c>
      <c r="Q68">
        <v>43.01</v>
      </c>
      <c r="R68" s="93">
        <v>28.48</v>
      </c>
      <c r="S68" s="93">
        <v>28.48</v>
      </c>
      <c r="T68" s="93">
        <v>28.49</v>
      </c>
      <c r="U68">
        <v>10.57</v>
      </c>
      <c r="V68">
        <v>57.101813999999997</v>
      </c>
      <c r="W68">
        <v>11.43</v>
      </c>
      <c r="X68">
        <v>116.5</v>
      </c>
      <c r="Y68">
        <v>38.840000000000003</v>
      </c>
      <c r="Z68">
        <v>38.83</v>
      </c>
      <c r="AA68">
        <v>154.4</v>
      </c>
      <c r="AB68">
        <v>30.88</v>
      </c>
      <c r="AC68">
        <v>54.16</v>
      </c>
      <c r="AD68">
        <v>26.71</v>
      </c>
      <c r="AE68">
        <v>47</v>
      </c>
      <c r="AF68">
        <v>23</v>
      </c>
      <c r="AG68">
        <v>43.34</v>
      </c>
      <c r="AH68">
        <v>86.67</v>
      </c>
      <c r="AI68">
        <v>86.67</v>
      </c>
      <c r="AJ68">
        <v>28.77</v>
      </c>
      <c r="AK68">
        <v>98</v>
      </c>
      <c r="AL68">
        <v>42</v>
      </c>
    </row>
    <row r="69" spans="1:38">
      <c r="A69" t="s">
        <v>111</v>
      </c>
      <c r="B69" s="34">
        <v>262.38</v>
      </c>
      <c r="C69" s="34">
        <v>87.17</v>
      </c>
      <c r="D69" s="93">
        <f t="shared" si="1"/>
        <v>85.45</v>
      </c>
      <c r="E69" s="34">
        <v>15.35</v>
      </c>
      <c r="F69" s="34"/>
      <c r="G69" s="34"/>
      <c r="H69" s="34"/>
      <c r="I69" s="34"/>
      <c r="J69" s="37">
        <v>7.92</v>
      </c>
      <c r="K69" s="37">
        <v>7.92</v>
      </c>
      <c r="L69" s="37">
        <v>8.1199999999999992</v>
      </c>
      <c r="M69">
        <v>115.53</v>
      </c>
      <c r="N69">
        <v>273.25</v>
      </c>
      <c r="O69">
        <v>100.68</v>
      </c>
      <c r="P69">
        <v>10.34</v>
      </c>
      <c r="Q69">
        <v>43.01</v>
      </c>
      <c r="R69" s="93">
        <v>32.29</v>
      </c>
      <c r="S69" s="93">
        <v>32.29</v>
      </c>
      <c r="T69" s="93">
        <v>20.87</v>
      </c>
      <c r="U69">
        <v>10.57</v>
      </c>
      <c r="V69">
        <v>49.577902000000002</v>
      </c>
      <c r="W69">
        <v>11.43</v>
      </c>
      <c r="X69">
        <v>116.5</v>
      </c>
      <c r="Y69">
        <v>38.840000000000003</v>
      </c>
      <c r="Z69">
        <v>38.83</v>
      </c>
      <c r="AA69">
        <v>138.16999999999999</v>
      </c>
      <c r="AB69">
        <v>27.63</v>
      </c>
      <c r="AC69">
        <v>47.96</v>
      </c>
      <c r="AD69">
        <v>22.93</v>
      </c>
      <c r="AE69">
        <v>40</v>
      </c>
      <c r="AF69">
        <v>20</v>
      </c>
      <c r="AG69">
        <v>43.34</v>
      </c>
      <c r="AH69">
        <v>86.67</v>
      </c>
      <c r="AI69">
        <v>86.67</v>
      </c>
      <c r="AJ69">
        <v>28.77</v>
      </c>
      <c r="AK69">
        <v>84</v>
      </c>
      <c r="AL69">
        <v>36</v>
      </c>
    </row>
    <row r="70" spans="1:38">
      <c r="A70" t="s">
        <v>112</v>
      </c>
      <c r="B70" s="34">
        <v>262.38</v>
      </c>
      <c r="C70" s="34">
        <v>87.17</v>
      </c>
      <c r="D70" s="93">
        <f t="shared" si="1"/>
        <v>76.97</v>
      </c>
      <c r="E70" s="34">
        <v>15.35</v>
      </c>
      <c r="F70" s="34"/>
      <c r="G70" s="34"/>
      <c r="H70" s="34"/>
      <c r="I70" s="34"/>
      <c r="J70" s="37">
        <v>7.03</v>
      </c>
      <c r="K70" s="37">
        <v>7.03</v>
      </c>
      <c r="L70" s="37">
        <v>7.2</v>
      </c>
      <c r="M70">
        <v>85.23</v>
      </c>
      <c r="N70">
        <v>273.25</v>
      </c>
      <c r="O70">
        <v>100.68</v>
      </c>
      <c r="P70">
        <v>10.34</v>
      </c>
      <c r="Q70">
        <v>43.01</v>
      </c>
      <c r="R70" s="93">
        <v>33</v>
      </c>
      <c r="S70" s="93">
        <v>33</v>
      </c>
      <c r="T70" s="93">
        <v>10.97</v>
      </c>
      <c r="U70">
        <v>10.57</v>
      </c>
      <c r="V70">
        <v>43.204017999999998</v>
      </c>
      <c r="W70">
        <v>11.43</v>
      </c>
      <c r="X70">
        <v>116.5</v>
      </c>
      <c r="Y70">
        <v>38.840000000000003</v>
      </c>
      <c r="Z70">
        <v>38.83</v>
      </c>
      <c r="AA70">
        <v>121.84</v>
      </c>
      <c r="AB70">
        <v>24.37</v>
      </c>
      <c r="AC70">
        <v>41.05</v>
      </c>
      <c r="AD70">
        <v>20.18</v>
      </c>
      <c r="AE70">
        <v>34</v>
      </c>
      <c r="AF70">
        <v>17</v>
      </c>
      <c r="AG70">
        <v>43.34</v>
      </c>
      <c r="AH70">
        <v>86.67</v>
      </c>
      <c r="AI70">
        <v>86.67</v>
      </c>
      <c r="AJ70">
        <v>28.77</v>
      </c>
      <c r="AK70">
        <v>74</v>
      </c>
      <c r="AL70">
        <v>31</v>
      </c>
    </row>
    <row r="71" spans="1:38">
      <c r="A71" t="s">
        <v>113</v>
      </c>
      <c r="B71" s="34">
        <v>262.38</v>
      </c>
      <c r="C71" s="34">
        <v>87.17</v>
      </c>
      <c r="D71" s="93">
        <f t="shared" si="1"/>
        <v>57.08</v>
      </c>
      <c r="E71" s="34">
        <v>15.35</v>
      </c>
      <c r="F71" s="34"/>
      <c r="G71" s="34"/>
      <c r="H71" s="34"/>
      <c r="I71" s="34"/>
      <c r="J71" s="37">
        <v>5.91</v>
      </c>
      <c r="K71" s="37">
        <v>5.91</v>
      </c>
      <c r="L71" s="37">
        <v>6.06</v>
      </c>
      <c r="M71">
        <v>85.23</v>
      </c>
      <c r="N71">
        <v>273.25</v>
      </c>
      <c r="O71">
        <v>100.68</v>
      </c>
      <c r="P71">
        <v>10.34</v>
      </c>
      <c r="Q71">
        <v>43.01</v>
      </c>
      <c r="R71" s="93">
        <v>33</v>
      </c>
      <c r="S71" s="93">
        <v>20</v>
      </c>
      <c r="T71" s="93">
        <v>4.08</v>
      </c>
      <c r="U71">
        <v>10.57</v>
      </c>
      <c r="V71">
        <v>36.683943999999997</v>
      </c>
      <c r="W71">
        <v>11.43</v>
      </c>
      <c r="X71">
        <v>116.5</v>
      </c>
      <c r="Y71">
        <v>38.840000000000003</v>
      </c>
      <c r="Z71">
        <v>38.83</v>
      </c>
      <c r="AA71">
        <v>95.47</v>
      </c>
      <c r="AB71">
        <v>19.09</v>
      </c>
      <c r="AC71">
        <v>34.049999999999997</v>
      </c>
      <c r="AD71">
        <v>16.850000000000001</v>
      </c>
      <c r="AE71">
        <v>29</v>
      </c>
      <c r="AF71">
        <v>14</v>
      </c>
      <c r="AG71">
        <v>43.34</v>
      </c>
      <c r="AH71">
        <v>86.67</v>
      </c>
      <c r="AI71">
        <v>86.67</v>
      </c>
      <c r="AJ71">
        <v>29.27</v>
      </c>
      <c r="AK71">
        <v>63</v>
      </c>
      <c r="AL71">
        <v>27</v>
      </c>
    </row>
    <row r="72" spans="1:38">
      <c r="A72" t="s">
        <v>114</v>
      </c>
      <c r="B72" s="34">
        <v>262.38</v>
      </c>
      <c r="C72" s="34">
        <v>87.17</v>
      </c>
      <c r="D72" s="93">
        <f t="shared" si="1"/>
        <v>43.58</v>
      </c>
      <c r="E72" s="34">
        <v>15.35</v>
      </c>
      <c r="F72" s="34"/>
      <c r="G72" s="34"/>
      <c r="H72" s="34"/>
      <c r="I72" s="34"/>
      <c r="J72" s="37">
        <v>4.9800000000000004</v>
      </c>
      <c r="K72" s="37">
        <v>4.9800000000000004</v>
      </c>
      <c r="L72" s="37">
        <v>5.0999999999999996</v>
      </c>
      <c r="M72">
        <v>85.23</v>
      </c>
      <c r="N72">
        <v>273.25</v>
      </c>
      <c r="O72">
        <v>100.68</v>
      </c>
      <c r="P72">
        <v>10.34</v>
      </c>
      <c r="Q72">
        <v>43.01</v>
      </c>
      <c r="R72" s="93">
        <v>33</v>
      </c>
      <c r="S72" s="93">
        <v>10</v>
      </c>
      <c r="T72" s="93">
        <v>0.57999999999999996</v>
      </c>
      <c r="U72">
        <v>10.57</v>
      </c>
      <c r="V72">
        <v>29.92022</v>
      </c>
      <c r="W72">
        <v>11.43</v>
      </c>
      <c r="X72">
        <v>116.5</v>
      </c>
      <c r="Y72">
        <v>38.840000000000003</v>
      </c>
      <c r="Z72">
        <v>38.83</v>
      </c>
      <c r="AA72">
        <v>75.89</v>
      </c>
      <c r="AB72">
        <v>15.18</v>
      </c>
      <c r="AC72">
        <v>27.61</v>
      </c>
      <c r="AD72">
        <v>13</v>
      </c>
      <c r="AE72">
        <v>22</v>
      </c>
      <c r="AF72">
        <v>11</v>
      </c>
      <c r="AG72">
        <v>43.34</v>
      </c>
      <c r="AH72">
        <v>86.67</v>
      </c>
      <c r="AI72">
        <v>86.67</v>
      </c>
      <c r="AJ72">
        <v>29.27</v>
      </c>
      <c r="AK72">
        <v>49</v>
      </c>
      <c r="AL72">
        <v>21</v>
      </c>
    </row>
    <row r="73" spans="1:38">
      <c r="A73" t="s">
        <v>115</v>
      </c>
      <c r="B73" s="34">
        <v>262.38</v>
      </c>
      <c r="C73" s="34">
        <v>87.17</v>
      </c>
      <c r="D73" s="93">
        <f t="shared" si="1"/>
        <v>27.73</v>
      </c>
      <c r="E73" s="34">
        <v>15.35</v>
      </c>
      <c r="F73" s="34"/>
      <c r="G73" s="34"/>
      <c r="H73" s="34"/>
      <c r="I73" s="34"/>
      <c r="J73" s="37">
        <v>3.97</v>
      </c>
      <c r="K73" s="37">
        <v>3.97</v>
      </c>
      <c r="L73" s="37">
        <v>4.08</v>
      </c>
      <c r="M73">
        <v>85.23</v>
      </c>
      <c r="N73">
        <v>273.25</v>
      </c>
      <c r="O73">
        <v>100.68</v>
      </c>
      <c r="P73">
        <v>10.34</v>
      </c>
      <c r="Q73">
        <v>43.01</v>
      </c>
      <c r="R73" s="93">
        <v>24.73</v>
      </c>
      <c r="S73" s="93">
        <v>3</v>
      </c>
      <c r="T73" s="93">
        <v>0</v>
      </c>
      <c r="U73">
        <v>10.57</v>
      </c>
      <c r="V73">
        <v>22.103928</v>
      </c>
      <c r="W73">
        <v>11.43</v>
      </c>
      <c r="X73">
        <v>116.5</v>
      </c>
      <c r="Y73">
        <v>38.840000000000003</v>
      </c>
      <c r="Z73">
        <v>38.83</v>
      </c>
      <c r="AA73">
        <v>58.71</v>
      </c>
      <c r="AB73">
        <v>11.74</v>
      </c>
      <c r="AC73">
        <v>21.19</v>
      </c>
      <c r="AD73">
        <v>10</v>
      </c>
      <c r="AE73">
        <v>15</v>
      </c>
      <c r="AF73">
        <v>8</v>
      </c>
      <c r="AG73">
        <v>43.34</v>
      </c>
      <c r="AH73">
        <v>86.67</v>
      </c>
      <c r="AI73">
        <v>86.67</v>
      </c>
      <c r="AJ73">
        <v>29.27</v>
      </c>
      <c r="AK73">
        <v>35</v>
      </c>
      <c r="AL73">
        <v>15</v>
      </c>
    </row>
    <row r="74" spans="1:38">
      <c r="A74" t="s">
        <v>116</v>
      </c>
      <c r="B74" s="34">
        <v>262.38</v>
      </c>
      <c r="C74" s="34">
        <v>87.17</v>
      </c>
      <c r="D74" s="93">
        <f t="shared" si="1"/>
        <v>15.69</v>
      </c>
      <c r="E74" s="34">
        <v>15.35</v>
      </c>
      <c r="F74" s="34"/>
      <c r="G74" s="34"/>
      <c r="H74" s="34"/>
      <c r="I74" s="34"/>
      <c r="J74" s="37">
        <v>3.06</v>
      </c>
      <c r="K74" s="37">
        <v>3.06</v>
      </c>
      <c r="L74" s="37">
        <v>3.13</v>
      </c>
      <c r="M74">
        <v>85.23</v>
      </c>
      <c r="N74">
        <v>273.25</v>
      </c>
      <c r="O74">
        <v>100.68</v>
      </c>
      <c r="P74">
        <v>10.34</v>
      </c>
      <c r="Q74">
        <v>43.01</v>
      </c>
      <c r="R74" s="93">
        <v>15.69</v>
      </c>
      <c r="S74" s="93">
        <v>0</v>
      </c>
      <c r="T74" s="93">
        <v>0</v>
      </c>
      <c r="U74">
        <v>10.57</v>
      </c>
      <c r="V74">
        <v>14.999093999999999</v>
      </c>
      <c r="W74">
        <v>11.43</v>
      </c>
      <c r="X74">
        <v>116.5</v>
      </c>
      <c r="Y74">
        <v>38.840000000000003</v>
      </c>
      <c r="Z74">
        <v>38.83</v>
      </c>
      <c r="AA74">
        <v>43.76</v>
      </c>
      <c r="AB74">
        <v>8.75</v>
      </c>
      <c r="AC74">
        <v>14.99</v>
      </c>
      <c r="AD74">
        <v>8</v>
      </c>
      <c r="AE74">
        <v>10</v>
      </c>
      <c r="AF74">
        <v>5</v>
      </c>
      <c r="AG74">
        <v>43.34</v>
      </c>
      <c r="AH74">
        <v>86.67</v>
      </c>
      <c r="AI74">
        <v>86.67</v>
      </c>
      <c r="AJ74">
        <v>29.27</v>
      </c>
      <c r="AK74">
        <v>21</v>
      </c>
      <c r="AL74">
        <v>9</v>
      </c>
    </row>
    <row r="75" spans="1:38">
      <c r="A75" t="s">
        <v>117</v>
      </c>
      <c r="B75" s="34">
        <v>262.38</v>
      </c>
      <c r="C75" s="34">
        <v>87.17</v>
      </c>
      <c r="D75" s="93">
        <f t="shared" si="1"/>
        <v>0</v>
      </c>
      <c r="E75" s="34">
        <v>15.35</v>
      </c>
      <c r="F75" s="34"/>
      <c r="G75" s="34"/>
      <c r="H75" s="34"/>
      <c r="I75" s="34"/>
      <c r="J75" s="37">
        <v>2.23</v>
      </c>
      <c r="K75" s="37">
        <v>2.23</v>
      </c>
      <c r="L75" s="37">
        <v>2.2799999999999998</v>
      </c>
      <c r="M75">
        <v>115.53</v>
      </c>
      <c r="N75">
        <v>273.25</v>
      </c>
      <c r="O75">
        <v>100.68</v>
      </c>
      <c r="P75">
        <v>10.34</v>
      </c>
      <c r="Q75">
        <v>43.01</v>
      </c>
      <c r="R75" s="93">
        <v>0</v>
      </c>
      <c r="S75" s="93">
        <v>0</v>
      </c>
      <c r="T75" s="93">
        <v>0</v>
      </c>
      <c r="U75">
        <v>10.57</v>
      </c>
      <c r="V75">
        <v>8.8006379999999993</v>
      </c>
      <c r="W75">
        <v>11.43</v>
      </c>
      <c r="X75">
        <v>116.5</v>
      </c>
      <c r="Y75">
        <v>38.840000000000003</v>
      </c>
      <c r="Z75">
        <v>38.83</v>
      </c>
      <c r="AA75">
        <v>29.22</v>
      </c>
      <c r="AB75">
        <v>5.84</v>
      </c>
      <c r="AC75">
        <v>9.4700000000000006</v>
      </c>
      <c r="AD75">
        <v>5</v>
      </c>
      <c r="AE75">
        <v>5</v>
      </c>
      <c r="AF75">
        <v>3</v>
      </c>
      <c r="AG75">
        <v>43.34</v>
      </c>
      <c r="AH75">
        <v>86.67</v>
      </c>
      <c r="AI75">
        <v>86.67</v>
      </c>
      <c r="AJ75">
        <v>29.26</v>
      </c>
      <c r="AK75">
        <v>11</v>
      </c>
      <c r="AL75">
        <v>4</v>
      </c>
    </row>
    <row r="76" spans="1:38">
      <c r="A76" t="s">
        <v>118</v>
      </c>
      <c r="B76" s="34">
        <v>262.38</v>
      </c>
      <c r="C76" s="34">
        <v>87.17</v>
      </c>
      <c r="D76" s="93">
        <f t="shared" si="1"/>
        <v>0</v>
      </c>
      <c r="E76" s="34">
        <v>15.35</v>
      </c>
      <c r="F76" s="34"/>
      <c r="G76" s="34"/>
      <c r="H76" s="34"/>
      <c r="I76" s="34"/>
      <c r="J76" s="37">
        <v>1.51</v>
      </c>
      <c r="K76" s="37">
        <v>1.51</v>
      </c>
      <c r="L76" s="37">
        <v>1.55</v>
      </c>
      <c r="M76">
        <v>115.53</v>
      </c>
      <c r="N76">
        <v>273.25</v>
      </c>
      <c r="O76">
        <v>100.68</v>
      </c>
      <c r="P76">
        <v>10.34</v>
      </c>
      <c r="Q76">
        <v>43.01</v>
      </c>
      <c r="R76" s="93">
        <v>0</v>
      </c>
      <c r="S76" s="93">
        <v>0</v>
      </c>
      <c r="T76" s="93">
        <v>0</v>
      </c>
      <c r="U76">
        <v>10.57</v>
      </c>
      <c r="V76">
        <v>4.7657939999999996</v>
      </c>
      <c r="W76">
        <v>11.43</v>
      </c>
      <c r="X76">
        <v>116.5</v>
      </c>
      <c r="Y76">
        <v>38.840000000000003</v>
      </c>
      <c r="Z76">
        <v>38.83</v>
      </c>
      <c r="AA76">
        <v>16.41</v>
      </c>
      <c r="AB76">
        <v>3.28</v>
      </c>
      <c r="AC76">
        <v>5.12</v>
      </c>
      <c r="AD76">
        <v>4</v>
      </c>
      <c r="AE76">
        <v>3</v>
      </c>
      <c r="AF76">
        <v>1</v>
      </c>
      <c r="AG76">
        <v>43.34</v>
      </c>
      <c r="AH76">
        <v>86.67</v>
      </c>
      <c r="AI76">
        <v>86.67</v>
      </c>
      <c r="AJ76">
        <v>28.76</v>
      </c>
      <c r="AK76">
        <v>7</v>
      </c>
      <c r="AL76">
        <v>3</v>
      </c>
    </row>
    <row r="77" spans="1:38">
      <c r="A77" t="s">
        <v>119</v>
      </c>
      <c r="B77" s="34">
        <v>262.38</v>
      </c>
      <c r="C77" s="34">
        <v>87.17</v>
      </c>
      <c r="D77" s="93">
        <f t="shared" si="1"/>
        <v>0</v>
      </c>
      <c r="E77" s="34">
        <v>15.35</v>
      </c>
      <c r="F77" s="34"/>
      <c r="G77" s="34"/>
      <c r="H77" s="34"/>
      <c r="I77" s="34"/>
      <c r="J77" s="37">
        <v>0.94</v>
      </c>
      <c r="K77" s="37">
        <v>0.94</v>
      </c>
      <c r="L77" s="37">
        <v>0.96</v>
      </c>
      <c r="M77">
        <v>115.53</v>
      </c>
      <c r="N77">
        <v>273.25</v>
      </c>
      <c r="O77">
        <v>100.68</v>
      </c>
      <c r="P77">
        <v>10.34</v>
      </c>
      <c r="Q77">
        <v>43.01</v>
      </c>
      <c r="R77" s="93">
        <v>0</v>
      </c>
      <c r="S77" s="93">
        <v>0</v>
      </c>
      <c r="T77" s="93">
        <v>0</v>
      </c>
      <c r="U77">
        <v>10.57</v>
      </c>
      <c r="V77">
        <v>1.880978</v>
      </c>
      <c r="W77">
        <v>11.43</v>
      </c>
      <c r="X77">
        <v>116.5</v>
      </c>
      <c r="Y77">
        <v>38.840000000000003</v>
      </c>
      <c r="Z77">
        <v>38.83</v>
      </c>
      <c r="AA77">
        <v>10.5</v>
      </c>
      <c r="AB77">
        <v>2.1</v>
      </c>
      <c r="AC77">
        <v>2.2200000000000002</v>
      </c>
      <c r="AD77">
        <v>3</v>
      </c>
      <c r="AE77">
        <v>1</v>
      </c>
      <c r="AF77">
        <v>1</v>
      </c>
      <c r="AG77">
        <v>43.34</v>
      </c>
      <c r="AH77">
        <v>86.67</v>
      </c>
      <c r="AI77">
        <v>86.67</v>
      </c>
      <c r="AJ77">
        <v>28.76</v>
      </c>
      <c r="AK77">
        <v>4</v>
      </c>
      <c r="AL77">
        <v>1</v>
      </c>
    </row>
    <row r="78" spans="1:38">
      <c r="A78" t="s">
        <v>120</v>
      </c>
      <c r="B78" s="34">
        <v>262.38</v>
      </c>
      <c r="C78" s="34">
        <v>87.17</v>
      </c>
      <c r="D78" s="93">
        <f t="shared" si="1"/>
        <v>0</v>
      </c>
      <c r="E78" s="34">
        <v>15.35</v>
      </c>
      <c r="F78" s="34"/>
      <c r="G78" s="34"/>
      <c r="H78" s="34"/>
      <c r="I78" s="34"/>
      <c r="J78" s="37">
        <v>0.46</v>
      </c>
      <c r="K78" s="37">
        <v>0.46</v>
      </c>
      <c r="L78" s="37">
        <v>0.48</v>
      </c>
      <c r="M78">
        <v>115.53</v>
      </c>
      <c r="N78">
        <v>273.25</v>
      </c>
      <c r="O78">
        <v>100.68</v>
      </c>
      <c r="P78">
        <v>10.34</v>
      </c>
      <c r="Q78">
        <v>43.01</v>
      </c>
      <c r="R78" s="93">
        <v>0</v>
      </c>
      <c r="S78" s="93">
        <v>0</v>
      </c>
      <c r="T78" s="93">
        <v>0</v>
      </c>
      <c r="U78">
        <v>10.57</v>
      </c>
      <c r="V78">
        <v>8.7714E-2</v>
      </c>
      <c r="W78">
        <v>11.43</v>
      </c>
      <c r="X78">
        <v>116.5</v>
      </c>
      <c r="Y78">
        <v>38.840000000000003</v>
      </c>
      <c r="Z78">
        <v>38.83</v>
      </c>
      <c r="AA78">
        <v>5.91</v>
      </c>
      <c r="AB78">
        <v>1.18</v>
      </c>
      <c r="AC78">
        <v>0</v>
      </c>
      <c r="AD78">
        <v>2</v>
      </c>
      <c r="AE78">
        <v>0</v>
      </c>
      <c r="AF78">
        <v>0</v>
      </c>
      <c r="AG78">
        <v>43.34</v>
      </c>
      <c r="AH78">
        <v>86.67</v>
      </c>
      <c r="AI78">
        <v>86.67</v>
      </c>
      <c r="AJ78">
        <v>28.76</v>
      </c>
      <c r="AK78">
        <v>1</v>
      </c>
      <c r="AL78">
        <v>0</v>
      </c>
    </row>
    <row r="79" spans="1:38">
      <c r="A79" t="s">
        <v>121</v>
      </c>
      <c r="B79" s="34">
        <v>262.38</v>
      </c>
      <c r="C79" s="34">
        <v>87.17</v>
      </c>
      <c r="D79" s="93">
        <f t="shared" si="1"/>
        <v>0</v>
      </c>
      <c r="E79" s="34">
        <v>15.35</v>
      </c>
      <c r="F79" s="34"/>
      <c r="G79" s="34"/>
      <c r="H79" s="34"/>
      <c r="I79" s="34"/>
      <c r="J79" s="37">
        <v>0.11</v>
      </c>
      <c r="K79" s="37">
        <v>0.11</v>
      </c>
      <c r="L79" s="37">
        <v>0.11</v>
      </c>
      <c r="M79">
        <v>115.53</v>
      </c>
      <c r="N79">
        <v>273.25</v>
      </c>
      <c r="O79">
        <v>100.68</v>
      </c>
      <c r="P79">
        <v>10.38</v>
      </c>
      <c r="Q79">
        <v>43.01</v>
      </c>
      <c r="R79" s="93">
        <v>0</v>
      </c>
      <c r="S79" s="93">
        <v>0</v>
      </c>
      <c r="T79" s="93">
        <v>0</v>
      </c>
      <c r="U79">
        <v>10.57</v>
      </c>
      <c r="V79">
        <v>0</v>
      </c>
      <c r="W79">
        <v>11.43</v>
      </c>
      <c r="X79">
        <v>116.5</v>
      </c>
      <c r="Y79">
        <v>38.840000000000003</v>
      </c>
      <c r="Z79">
        <v>38.83</v>
      </c>
      <c r="AA79">
        <v>2.63</v>
      </c>
      <c r="AB79">
        <v>0.52</v>
      </c>
      <c r="AC79">
        <v>0</v>
      </c>
      <c r="AD79">
        <v>1</v>
      </c>
      <c r="AE79">
        <v>0</v>
      </c>
      <c r="AF79">
        <v>0</v>
      </c>
      <c r="AG79">
        <v>43.34</v>
      </c>
      <c r="AH79">
        <v>86.67</v>
      </c>
      <c r="AI79">
        <v>86.67</v>
      </c>
      <c r="AJ79">
        <v>28.76</v>
      </c>
      <c r="AK79">
        <v>1</v>
      </c>
      <c r="AL79">
        <v>0</v>
      </c>
    </row>
    <row r="80" spans="1:38">
      <c r="A80" t="s">
        <v>122</v>
      </c>
      <c r="B80" s="34">
        <v>262.38</v>
      </c>
      <c r="C80" s="34">
        <v>87.17</v>
      </c>
      <c r="D80" s="93">
        <f t="shared" si="1"/>
        <v>0</v>
      </c>
      <c r="E80" s="34">
        <v>15.35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115.53</v>
      </c>
      <c r="N80">
        <v>273.25</v>
      </c>
      <c r="O80">
        <v>100.68</v>
      </c>
      <c r="P80">
        <v>10.38</v>
      </c>
      <c r="Q80">
        <v>43.01</v>
      </c>
      <c r="R80" s="93">
        <v>0</v>
      </c>
      <c r="S80" s="93">
        <v>0</v>
      </c>
      <c r="T80" s="93">
        <v>0</v>
      </c>
      <c r="U80">
        <v>10.57</v>
      </c>
      <c r="V80">
        <v>0</v>
      </c>
      <c r="W80">
        <v>11.43</v>
      </c>
      <c r="X80">
        <v>116.5</v>
      </c>
      <c r="Y80">
        <v>38.840000000000003</v>
      </c>
      <c r="Z80">
        <v>38.83</v>
      </c>
      <c r="AA80">
        <v>0.66</v>
      </c>
      <c r="AB80">
        <v>0.13</v>
      </c>
      <c r="AC80">
        <v>0</v>
      </c>
      <c r="AD80">
        <v>0.5</v>
      </c>
      <c r="AE80">
        <v>0</v>
      </c>
      <c r="AF80">
        <v>0</v>
      </c>
      <c r="AG80">
        <v>43.34</v>
      </c>
      <c r="AH80">
        <v>86.67</v>
      </c>
      <c r="AI80">
        <v>86.67</v>
      </c>
      <c r="AJ80">
        <v>28.76</v>
      </c>
      <c r="AK80">
        <v>0</v>
      </c>
      <c r="AL80">
        <v>0</v>
      </c>
    </row>
    <row r="81" spans="1:38">
      <c r="A81" t="s">
        <v>123</v>
      </c>
      <c r="B81" s="34">
        <v>262.38</v>
      </c>
      <c r="C81" s="34">
        <v>87.17</v>
      </c>
      <c r="D81" s="93">
        <f t="shared" si="1"/>
        <v>0</v>
      </c>
      <c r="E81" s="34">
        <v>16.12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115.53</v>
      </c>
      <c r="N81">
        <v>273.25</v>
      </c>
      <c r="O81">
        <v>100.68</v>
      </c>
      <c r="P81">
        <v>10.38</v>
      </c>
      <c r="Q81">
        <v>27.01</v>
      </c>
      <c r="R81" s="93">
        <v>0</v>
      </c>
      <c r="S81" s="93">
        <v>0</v>
      </c>
      <c r="T81" s="93">
        <v>0</v>
      </c>
      <c r="U81">
        <v>10.57</v>
      </c>
      <c r="V81">
        <v>0</v>
      </c>
      <c r="W81">
        <v>11.43</v>
      </c>
      <c r="X81">
        <v>116.5</v>
      </c>
      <c r="Y81">
        <v>38.840000000000003</v>
      </c>
      <c r="Z81">
        <v>38.83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43.34</v>
      </c>
      <c r="AH81">
        <v>86.67</v>
      </c>
      <c r="AI81">
        <v>86.67</v>
      </c>
      <c r="AJ81">
        <v>28.76</v>
      </c>
      <c r="AK81">
        <v>0</v>
      </c>
      <c r="AL81">
        <v>0</v>
      </c>
    </row>
    <row r="82" spans="1:38">
      <c r="A82" t="s">
        <v>124</v>
      </c>
      <c r="B82" s="34">
        <v>262.38</v>
      </c>
      <c r="C82" s="34">
        <v>87.17</v>
      </c>
      <c r="D82" s="93">
        <f t="shared" si="1"/>
        <v>0</v>
      </c>
      <c r="E82" s="34">
        <v>16.12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115.53</v>
      </c>
      <c r="N82">
        <v>273.25</v>
      </c>
      <c r="O82">
        <v>100.68</v>
      </c>
      <c r="P82">
        <v>10.38</v>
      </c>
      <c r="Q82">
        <v>26.61</v>
      </c>
      <c r="R82" s="93">
        <v>0</v>
      </c>
      <c r="S82" s="93">
        <v>0</v>
      </c>
      <c r="T82" s="93">
        <v>0</v>
      </c>
      <c r="U82">
        <v>10.57</v>
      </c>
      <c r="V82">
        <v>0</v>
      </c>
      <c r="W82">
        <v>11.43</v>
      </c>
      <c r="X82">
        <v>116.5</v>
      </c>
      <c r="Y82">
        <v>38.840000000000003</v>
      </c>
      <c r="Z82">
        <v>38.83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43.34</v>
      </c>
      <c r="AH82">
        <v>86.67</v>
      </c>
      <c r="AI82">
        <v>86.67</v>
      </c>
      <c r="AJ82">
        <v>28.76</v>
      </c>
      <c r="AK82">
        <v>0</v>
      </c>
      <c r="AL82">
        <v>0</v>
      </c>
    </row>
    <row r="83" spans="1:38">
      <c r="A83" t="s">
        <v>125</v>
      </c>
      <c r="B83" s="34">
        <v>262.38</v>
      </c>
      <c r="C83" s="34">
        <v>87.17</v>
      </c>
      <c r="D83" s="93">
        <f t="shared" si="1"/>
        <v>0</v>
      </c>
      <c r="E83" s="34">
        <v>16.12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115.53</v>
      </c>
      <c r="N83">
        <v>273.25</v>
      </c>
      <c r="O83">
        <v>100.68</v>
      </c>
      <c r="P83">
        <v>10.38</v>
      </c>
      <c r="Q83">
        <v>26.21</v>
      </c>
      <c r="R83" s="93">
        <v>0</v>
      </c>
      <c r="S83" s="93">
        <v>0</v>
      </c>
      <c r="T83" s="93">
        <v>0</v>
      </c>
      <c r="U83">
        <v>10.57</v>
      </c>
      <c r="V83">
        <v>0</v>
      </c>
      <c r="W83">
        <v>11.43</v>
      </c>
      <c r="X83">
        <v>116.5</v>
      </c>
      <c r="Y83">
        <v>38.840000000000003</v>
      </c>
      <c r="Z83">
        <v>38.83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43.34</v>
      </c>
      <c r="AH83">
        <v>86.67</v>
      </c>
      <c r="AI83">
        <v>86.67</v>
      </c>
      <c r="AJ83">
        <v>28.76</v>
      </c>
      <c r="AK83">
        <v>0</v>
      </c>
      <c r="AL83">
        <v>0</v>
      </c>
    </row>
    <row r="84" spans="1:38">
      <c r="A84" t="s">
        <v>126</v>
      </c>
      <c r="B84" s="34">
        <v>262.38</v>
      </c>
      <c r="C84" s="34">
        <v>87.17</v>
      </c>
      <c r="D84" s="93">
        <f t="shared" si="1"/>
        <v>0</v>
      </c>
      <c r="E84" s="34">
        <v>16.12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115.53</v>
      </c>
      <c r="N84">
        <v>273.25</v>
      </c>
      <c r="O84">
        <v>100.68</v>
      </c>
      <c r="P84">
        <v>10.38</v>
      </c>
      <c r="Q84">
        <v>25.81</v>
      </c>
      <c r="R84" s="93">
        <v>0</v>
      </c>
      <c r="S84" s="93">
        <v>0</v>
      </c>
      <c r="T84" s="93">
        <v>0</v>
      </c>
      <c r="U84">
        <v>10.57</v>
      </c>
      <c r="V84">
        <v>0</v>
      </c>
      <c r="W84">
        <v>11.43</v>
      </c>
      <c r="X84">
        <v>116.5</v>
      </c>
      <c r="Y84">
        <v>38.840000000000003</v>
      </c>
      <c r="Z84">
        <v>38.83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43.34</v>
      </c>
      <c r="AH84">
        <v>86.67</v>
      </c>
      <c r="AI84">
        <v>86.67</v>
      </c>
      <c r="AJ84">
        <v>28.76</v>
      </c>
      <c r="AK84">
        <v>0</v>
      </c>
      <c r="AL84">
        <v>0</v>
      </c>
    </row>
    <row r="85" spans="1:38">
      <c r="A85" t="s">
        <v>127</v>
      </c>
      <c r="B85" s="34">
        <v>262.38</v>
      </c>
      <c r="C85" s="34">
        <v>87.17</v>
      </c>
      <c r="D85" s="93">
        <f t="shared" si="1"/>
        <v>0</v>
      </c>
      <c r="E85" s="34">
        <v>16.12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115.53</v>
      </c>
      <c r="N85">
        <v>273.25</v>
      </c>
      <c r="O85">
        <v>100.68</v>
      </c>
      <c r="P85">
        <v>10.38</v>
      </c>
      <c r="Q85">
        <v>25.41</v>
      </c>
      <c r="R85" s="93">
        <v>0</v>
      </c>
      <c r="S85" s="93">
        <v>0</v>
      </c>
      <c r="T85" s="93">
        <v>0</v>
      </c>
      <c r="U85">
        <v>10.57</v>
      </c>
      <c r="V85">
        <v>0</v>
      </c>
      <c r="W85">
        <v>11.43</v>
      </c>
      <c r="X85">
        <v>116.5</v>
      </c>
      <c r="Y85">
        <v>38.840000000000003</v>
      </c>
      <c r="Z85">
        <v>38.83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43.34</v>
      </c>
      <c r="AH85">
        <v>86.67</v>
      </c>
      <c r="AI85">
        <v>86.67</v>
      </c>
      <c r="AJ85">
        <v>28.76</v>
      </c>
      <c r="AK85">
        <v>0</v>
      </c>
      <c r="AL85">
        <v>0</v>
      </c>
    </row>
    <row r="86" spans="1:38">
      <c r="A86" t="s">
        <v>128</v>
      </c>
      <c r="B86" s="34">
        <v>262.38</v>
      </c>
      <c r="C86" s="34">
        <v>87.17</v>
      </c>
      <c r="D86" s="93">
        <f t="shared" si="1"/>
        <v>0</v>
      </c>
      <c r="E86" s="34">
        <v>16.12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115.53</v>
      </c>
      <c r="N86">
        <v>273.25</v>
      </c>
      <c r="O86">
        <v>100.68</v>
      </c>
      <c r="P86">
        <v>10.38</v>
      </c>
      <c r="Q86">
        <v>25.01</v>
      </c>
      <c r="R86" s="93">
        <v>0</v>
      </c>
      <c r="S86" s="93">
        <v>0</v>
      </c>
      <c r="T86" s="93">
        <v>0</v>
      </c>
      <c r="U86">
        <v>10.57</v>
      </c>
      <c r="V86">
        <v>0</v>
      </c>
      <c r="W86">
        <v>11.43</v>
      </c>
      <c r="X86">
        <v>116.5</v>
      </c>
      <c r="Y86">
        <v>38.840000000000003</v>
      </c>
      <c r="Z86">
        <v>38.83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43.34</v>
      </c>
      <c r="AH86">
        <v>86.67</v>
      </c>
      <c r="AI86">
        <v>86.67</v>
      </c>
      <c r="AJ86">
        <v>29.26</v>
      </c>
      <c r="AK86">
        <v>0</v>
      </c>
      <c r="AL86">
        <v>0</v>
      </c>
    </row>
    <row r="87" spans="1:38">
      <c r="A87" t="s">
        <v>129</v>
      </c>
      <c r="B87" s="34">
        <v>262.38</v>
      </c>
      <c r="C87" s="34">
        <v>87.17</v>
      </c>
      <c r="D87" s="93">
        <f t="shared" si="1"/>
        <v>0</v>
      </c>
      <c r="E87" s="34">
        <v>16.12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115.53</v>
      </c>
      <c r="N87">
        <v>273.25</v>
      </c>
      <c r="O87">
        <v>100.68</v>
      </c>
      <c r="P87">
        <v>10.38</v>
      </c>
      <c r="Q87">
        <v>24.61</v>
      </c>
      <c r="R87" s="93">
        <v>0</v>
      </c>
      <c r="S87" s="93">
        <v>0</v>
      </c>
      <c r="T87" s="93">
        <v>0</v>
      </c>
      <c r="U87">
        <v>10.57</v>
      </c>
      <c r="V87">
        <v>0</v>
      </c>
      <c r="W87">
        <v>11.43</v>
      </c>
      <c r="X87">
        <v>116.5</v>
      </c>
      <c r="Y87">
        <v>38.840000000000003</v>
      </c>
      <c r="Z87">
        <v>38.83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43.34</v>
      </c>
      <c r="AH87">
        <v>86.67</v>
      </c>
      <c r="AI87">
        <v>86.67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262.38</v>
      </c>
      <c r="C88" s="34">
        <v>87.17</v>
      </c>
      <c r="D88" s="93">
        <f t="shared" si="1"/>
        <v>0</v>
      </c>
      <c r="E88" s="34">
        <v>16.12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115.53</v>
      </c>
      <c r="N88">
        <v>273.25</v>
      </c>
      <c r="O88">
        <v>100.68</v>
      </c>
      <c r="P88">
        <v>10.38</v>
      </c>
      <c r="Q88">
        <v>24.41</v>
      </c>
      <c r="R88" s="93">
        <v>0</v>
      </c>
      <c r="S88" s="93">
        <v>0</v>
      </c>
      <c r="T88" s="93">
        <v>0</v>
      </c>
      <c r="U88">
        <v>10.57</v>
      </c>
      <c r="V88">
        <v>0</v>
      </c>
      <c r="W88">
        <v>11.43</v>
      </c>
      <c r="X88">
        <v>116.5</v>
      </c>
      <c r="Y88">
        <v>38.840000000000003</v>
      </c>
      <c r="Z88">
        <v>38.83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43.34</v>
      </c>
      <c r="AH88">
        <v>86.67</v>
      </c>
      <c r="AI88">
        <v>86.67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262.38</v>
      </c>
      <c r="C89" s="34">
        <v>87.17</v>
      </c>
      <c r="D89" s="93">
        <f t="shared" si="1"/>
        <v>0</v>
      </c>
      <c r="E89" s="34">
        <v>16.12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115.53</v>
      </c>
      <c r="N89">
        <v>273.25</v>
      </c>
      <c r="O89">
        <v>100.68</v>
      </c>
      <c r="P89">
        <v>10.38</v>
      </c>
      <c r="Q89">
        <v>35.619999999999997</v>
      </c>
      <c r="R89" s="93">
        <v>0</v>
      </c>
      <c r="S89" s="93">
        <v>0</v>
      </c>
      <c r="T89" s="93">
        <v>0</v>
      </c>
      <c r="U89">
        <v>10.57</v>
      </c>
      <c r="V89">
        <v>0</v>
      </c>
      <c r="W89">
        <v>11.43</v>
      </c>
      <c r="X89">
        <v>116.5</v>
      </c>
      <c r="Y89">
        <v>38.840000000000003</v>
      </c>
      <c r="Z89">
        <v>38.83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43.34</v>
      </c>
      <c r="AH89">
        <v>86.67</v>
      </c>
      <c r="AI89">
        <v>86.67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262.38</v>
      </c>
      <c r="C90" s="34">
        <v>87.17</v>
      </c>
      <c r="D90" s="93">
        <f t="shared" si="1"/>
        <v>0</v>
      </c>
      <c r="E90" s="34">
        <v>16.12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115.53</v>
      </c>
      <c r="N90">
        <v>273.25</v>
      </c>
      <c r="O90">
        <v>100.68</v>
      </c>
      <c r="P90">
        <v>10.38</v>
      </c>
      <c r="Q90">
        <v>35.42</v>
      </c>
      <c r="R90" s="93">
        <v>0</v>
      </c>
      <c r="S90" s="93">
        <v>0</v>
      </c>
      <c r="T90" s="93">
        <v>0</v>
      </c>
      <c r="U90">
        <v>10.57</v>
      </c>
      <c r="V90">
        <v>0</v>
      </c>
      <c r="W90">
        <v>11.43</v>
      </c>
      <c r="X90">
        <v>116.5</v>
      </c>
      <c r="Y90">
        <v>38.840000000000003</v>
      </c>
      <c r="Z90">
        <v>38.83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43.34</v>
      </c>
      <c r="AH90">
        <v>86.67</v>
      </c>
      <c r="AI90">
        <v>86.67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262.38</v>
      </c>
      <c r="C91" s="34">
        <v>87.17</v>
      </c>
      <c r="D91" s="93">
        <f t="shared" si="1"/>
        <v>0</v>
      </c>
      <c r="E91" s="34">
        <v>16.12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115.53</v>
      </c>
      <c r="N91">
        <v>273.25</v>
      </c>
      <c r="O91">
        <v>100.68</v>
      </c>
      <c r="P91">
        <v>10.38</v>
      </c>
      <c r="Q91">
        <v>40.01</v>
      </c>
      <c r="R91" s="93">
        <v>0</v>
      </c>
      <c r="S91" s="93">
        <v>0</v>
      </c>
      <c r="T91" s="93">
        <v>0</v>
      </c>
      <c r="U91">
        <v>10.57</v>
      </c>
      <c r="V91">
        <v>0</v>
      </c>
      <c r="W91">
        <v>11.43</v>
      </c>
      <c r="X91">
        <v>116.5</v>
      </c>
      <c r="Y91">
        <v>38.840000000000003</v>
      </c>
      <c r="Z91">
        <v>38.83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43.34</v>
      </c>
      <c r="AH91">
        <v>86.67</v>
      </c>
      <c r="AI91">
        <v>86.67</v>
      </c>
      <c r="AJ91">
        <v>29.77</v>
      </c>
      <c r="AK91">
        <v>0</v>
      </c>
      <c r="AL91">
        <v>0</v>
      </c>
    </row>
    <row r="92" spans="1:38">
      <c r="A92" t="s">
        <v>134</v>
      </c>
      <c r="B92" s="34">
        <v>262.38</v>
      </c>
      <c r="C92" s="34">
        <v>87.17</v>
      </c>
      <c r="D92" s="93">
        <f t="shared" si="1"/>
        <v>0</v>
      </c>
      <c r="E92" s="34">
        <v>16.12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115.53</v>
      </c>
      <c r="N92">
        <v>273.25</v>
      </c>
      <c r="O92">
        <v>100.68</v>
      </c>
      <c r="P92">
        <v>10.38</v>
      </c>
      <c r="Q92">
        <v>40.01</v>
      </c>
      <c r="R92" s="93">
        <v>0</v>
      </c>
      <c r="S92" s="93">
        <v>0</v>
      </c>
      <c r="T92" s="93">
        <v>0</v>
      </c>
      <c r="U92">
        <v>10.57</v>
      </c>
      <c r="V92">
        <v>0</v>
      </c>
      <c r="W92">
        <v>11.43</v>
      </c>
      <c r="X92">
        <v>116.5</v>
      </c>
      <c r="Y92">
        <v>38.840000000000003</v>
      </c>
      <c r="Z92">
        <v>38.83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43.34</v>
      </c>
      <c r="AH92">
        <v>86.67</v>
      </c>
      <c r="AI92">
        <v>86.67</v>
      </c>
      <c r="AJ92">
        <v>29.77</v>
      </c>
      <c r="AK92">
        <v>0</v>
      </c>
      <c r="AL92">
        <v>0</v>
      </c>
    </row>
    <row r="93" spans="1:38">
      <c r="A93" t="s">
        <v>135</v>
      </c>
      <c r="B93" s="34">
        <v>262.38</v>
      </c>
      <c r="C93" s="34">
        <v>87.17</v>
      </c>
      <c r="D93" s="93">
        <f t="shared" si="1"/>
        <v>0</v>
      </c>
      <c r="E93" s="34">
        <v>16.12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115.53</v>
      </c>
      <c r="N93">
        <v>273.25</v>
      </c>
      <c r="O93">
        <v>100.68</v>
      </c>
      <c r="P93">
        <v>10.38</v>
      </c>
      <c r="Q93">
        <v>40.01</v>
      </c>
      <c r="R93" s="93">
        <v>0</v>
      </c>
      <c r="S93" s="93">
        <v>0</v>
      </c>
      <c r="T93" s="93">
        <v>0</v>
      </c>
      <c r="U93">
        <v>10.57</v>
      </c>
      <c r="V93">
        <v>0</v>
      </c>
      <c r="W93">
        <v>11.43</v>
      </c>
      <c r="X93">
        <v>116.5</v>
      </c>
      <c r="Y93">
        <v>38.840000000000003</v>
      </c>
      <c r="Z93">
        <v>38.83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43.34</v>
      </c>
      <c r="AH93">
        <v>86.67</v>
      </c>
      <c r="AI93">
        <v>86.67</v>
      </c>
      <c r="AJ93">
        <v>28.27</v>
      </c>
      <c r="AK93">
        <v>0</v>
      </c>
      <c r="AL93">
        <v>0</v>
      </c>
    </row>
    <row r="94" spans="1:38">
      <c r="A94" t="s">
        <v>136</v>
      </c>
      <c r="B94" s="34">
        <v>262.38</v>
      </c>
      <c r="C94" s="34">
        <v>87.17</v>
      </c>
      <c r="D94" s="93">
        <f t="shared" si="1"/>
        <v>0</v>
      </c>
      <c r="E94" s="34">
        <v>16.12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115.53</v>
      </c>
      <c r="N94">
        <v>273.25</v>
      </c>
      <c r="O94">
        <v>100.68</v>
      </c>
      <c r="P94">
        <v>10.38</v>
      </c>
      <c r="Q94">
        <v>40.01</v>
      </c>
      <c r="R94" s="93">
        <v>0</v>
      </c>
      <c r="S94" s="93">
        <v>0</v>
      </c>
      <c r="T94" s="93">
        <v>0</v>
      </c>
      <c r="U94">
        <v>10.57</v>
      </c>
      <c r="V94">
        <v>0</v>
      </c>
      <c r="W94">
        <v>11.43</v>
      </c>
      <c r="X94">
        <v>116.5</v>
      </c>
      <c r="Y94">
        <v>38.840000000000003</v>
      </c>
      <c r="Z94">
        <v>38.83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43.34</v>
      </c>
      <c r="AH94">
        <v>86.67</v>
      </c>
      <c r="AI94">
        <v>86.67</v>
      </c>
      <c r="AJ94">
        <v>28.27</v>
      </c>
      <c r="AK94">
        <v>0</v>
      </c>
      <c r="AL94">
        <v>0</v>
      </c>
    </row>
    <row r="95" spans="1:38">
      <c r="A95" t="s">
        <v>137</v>
      </c>
      <c r="B95" s="34">
        <v>262.38</v>
      </c>
      <c r="C95" s="34">
        <v>87.17</v>
      </c>
      <c r="D95" s="93">
        <f t="shared" si="1"/>
        <v>0</v>
      </c>
      <c r="E95" s="34">
        <v>16.12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115.53</v>
      </c>
      <c r="N95">
        <v>273.25</v>
      </c>
      <c r="O95">
        <v>0</v>
      </c>
      <c r="P95">
        <v>10.38</v>
      </c>
      <c r="Q95">
        <v>40.01</v>
      </c>
      <c r="R95" s="93">
        <v>0</v>
      </c>
      <c r="S95" s="93">
        <v>0</v>
      </c>
      <c r="T95" s="93">
        <v>0</v>
      </c>
      <c r="U95">
        <v>10.57</v>
      </c>
      <c r="V95">
        <v>0</v>
      </c>
      <c r="W95">
        <v>11.43</v>
      </c>
      <c r="X95">
        <v>116.5</v>
      </c>
      <c r="Y95">
        <v>38.840000000000003</v>
      </c>
      <c r="Z95">
        <v>38.83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43.34</v>
      </c>
      <c r="AH95">
        <v>86.67</v>
      </c>
      <c r="AI95">
        <v>86.67</v>
      </c>
      <c r="AJ95">
        <v>27.76</v>
      </c>
      <c r="AK95">
        <v>0</v>
      </c>
      <c r="AL95">
        <v>0</v>
      </c>
    </row>
    <row r="96" spans="1:38">
      <c r="A96" t="s">
        <v>138</v>
      </c>
      <c r="B96" s="34">
        <v>262.38</v>
      </c>
      <c r="C96" s="34">
        <v>87.17</v>
      </c>
      <c r="D96" s="93">
        <f t="shared" si="1"/>
        <v>0</v>
      </c>
      <c r="E96" s="34">
        <v>16.12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115.53</v>
      </c>
      <c r="N96">
        <v>273.25</v>
      </c>
      <c r="O96">
        <v>0</v>
      </c>
      <c r="P96">
        <v>10.38</v>
      </c>
      <c r="Q96">
        <v>40.01</v>
      </c>
      <c r="R96" s="93">
        <v>0</v>
      </c>
      <c r="S96" s="93">
        <v>0</v>
      </c>
      <c r="T96" s="93">
        <v>0</v>
      </c>
      <c r="U96">
        <v>10.57</v>
      </c>
      <c r="V96">
        <v>0</v>
      </c>
      <c r="W96">
        <v>11.43</v>
      </c>
      <c r="X96">
        <v>116.5</v>
      </c>
      <c r="Y96">
        <v>38.840000000000003</v>
      </c>
      <c r="Z96">
        <v>38.83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43.34</v>
      </c>
      <c r="AH96">
        <v>86.67</v>
      </c>
      <c r="AI96">
        <v>86.67</v>
      </c>
      <c r="AJ96">
        <v>27.76</v>
      </c>
      <c r="AK96">
        <v>0</v>
      </c>
      <c r="AL96">
        <v>0</v>
      </c>
    </row>
    <row r="97" spans="1:50">
      <c r="A97" t="s">
        <v>139</v>
      </c>
      <c r="B97" s="34">
        <v>262.38</v>
      </c>
      <c r="C97" s="34">
        <v>87.17</v>
      </c>
      <c r="D97" s="93">
        <f t="shared" si="1"/>
        <v>0</v>
      </c>
      <c r="E97" s="34">
        <v>16.12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115.53</v>
      </c>
      <c r="N97">
        <v>273.25</v>
      </c>
      <c r="O97">
        <v>0</v>
      </c>
      <c r="P97">
        <v>10.38</v>
      </c>
      <c r="Q97">
        <v>40.01</v>
      </c>
      <c r="R97" s="93">
        <v>0</v>
      </c>
      <c r="S97" s="93">
        <v>0</v>
      </c>
      <c r="T97" s="93">
        <v>0</v>
      </c>
      <c r="U97">
        <v>10.57</v>
      </c>
      <c r="V97">
        <v>0</v>
      </c>
      <c r="W97">
        <v>11.43</v>
      </c>
      <c r="X97">
        <v>116.5</v>
      </c>
      <c r="Y97">
        <v>38.840000000000003</v>
      </c>
      <c r="Z97">
        <v>38.83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43.34</v>
      </c>
      <c r="AH97">
        <v>86.67</v>
      </c>
      <c r="AI97">
        <v>86.67</v>
      </c>
      <c r="AJ97">
        <v>27.76</v>
      </c>
      <c r="AK97">
        <v>0</v>
      </c>
      <c r="AL97">
        <v>0</v>
      </c>
    </row>
    <row r="98" spans="1:50">
      <c r="A98" t="s">
        <v>140</v>
      </c>
      <c r="B98" s="34">
        <v>262.38</v>
      </c>
      <c r="C98" s="34">
        <v>87.17</v>
      </c>
      <c r="D98" s="93">
        <f t="shared" si="1"/>
        <v>0</v>
      </c>
      <c r="E98" s="34">
        <v>16.12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115.53</v>
      </c>
      <c r="N98">
        <v>273.25</v>
      </c>
      <c r="O98">
        <v>0</v>
      </c>
      <c r="P98">
        <v>10.38</v>
      </c>
      <c r="Q98">
        <v>40.01</v>
      </c>
      <c r="R98" s="93">
        <v>0</v>
      </c>
      <c r="S98" s="93">
        <v>0</v>
      </c>
      <c r="T98" s="93">
        <v>0</v>
      </c>
      <c r="U98">
        <v>10.57</v>
      </c>
      <c r="V98">
        <v>0</v>
      </c>
      <c r="W98">
        <v>11.43</v>
      </c>
      <c r="X98">
        <v>116.5</v>
      </c>
      <c r="Y98">
        <v>38.840000000000003</v>
      </c>
      <c r="Z98">
        <v>38.83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43.34</v>
      </c>
      <c r="AH98">
        <v>86.67</v>
      </c>
      <c r="AI98">
        <v>86.67</v>
      </c>
      <c r="AJ98">
        <v>27.76</v>
      </c>
      <c r="AK98">
        <v>0</v>
      </c>
      <c r="AL98">
        <v>0</v>
      </c>
    </row>
    <row r="99" spans="1:50">
      <c r="A99" t="s">
        <v>141</v>
      </c>
      <c r="B99" s="34">
        <f>SUM(B3:B98)/4000</f>
        <v>5.7948650000000059</v>
      </c>
      <c r="C99" s="34">
        <f t="shared" ref="C99:P99" si="2">SUM(C3:C98)/4000</f>
        <v>1.8529350000000009</v>
      </c>
      <c r="D99" s="93">
        <f t="shared" ref="D99" si="3">SUM(D3:D98)/4000</f>
        <v>0.91385499999999931</v>
      </c>
      <c r="E99" s="34">
        <f>SUM(E3:E98)/4000</f>
        <v>0.33816499999999977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0.1226575</v>
      </c>
      <c r="K99" s="37">
        <f t="shared" si="2"/>
        <v>0.1226575</v>
      </c>
      <c r="L99" s="37">
        <f t="shared" si="2"/>
        <v>0.12571749999999998</v>
      </c>
      <c r="M99">
        <f t="shared" si="2"/>
        <v>2.2731199999999987</v>
      </c>
      <c r="N99">
        <f t="shared" si="2"/>
        <v>6.21035</v>
      </c>
      <c r="O99">
        <f t="shared" si="2"/>
        <v>1.1543674999999998</v>
      </c>
      <c r="P99">
        <f t="shared" si="2"/>
        <v>0.24959000000000001</v>
      </c>
      <c r="Q99">
        <f t="shared" ref="Q99:AF99" si="5">SUM(Q3:Q98)/4000</f>
        <v>0.93369500000000172</v>
      </c>
      <c r="R99" s="93">
        <f t="shared" si="5"/>
        <v>0.33246750000000008</v>
      </c>
      <c r="S99" s="93">
        <f t="shared" si="5"/>
        <v>0.30223000000000005</v>
      </c>
      <c r="T99" s="93">
        <f t="shared" si="5"/>
        <v>0.27915749999999989</v>
      </c>
      <c r="U99">
        <f t="shared" si="5"/>
        <v>0.25173000000000051</v>
      </c>
      <c r="V99">
        <f t="shared" si="5"/>
        <v>1.0102874154999999</v>
      </c>
      <c r="W99">
        <f t="shared" si="5"/>
        <v>0.2650199999999997</v>
      </c>
      <c r="X99">
        <f t="shared" si="5"/>
        <v>2.7959999999999998</v>
      </c>
      <c r="Y99">
        <f t="shared" si="5"/>
        <v>0.93216000000000121</v>
      </c>
      <c r="Z99">
        <f t="shared" si="5"/>
        <v>0.93191999999999886</v>
      </c>
      <c r="AA99">
        <f t="shared" si="5"/>
        <v>1.9325000000000003</v>
      </c>
      <c r="AB99">
        <f t="shared" si="5"/>
        <v>0.38648000000000005</v>
      </c>
      <c r="AC99">
        <f t="shared" si="5"/>
        <v>0.71897749999999994</v>
      </c>
      <c r="AD99">
        <f t="shared" si="5"/>
        <v>0.37999500000000008</v>
      </c>
      <c r="AE99">
        <f t="shared" si="5"/>
        <v>0.72099999999999997</v>
      </c>
      <c r="AF99">
        <f t="shared" si="5"/>
        <v>0.36099999999999999</v>
      </c>
      <c r="AG99">
        <f t="shared" ref="AG99:AM99" si="6">SUM(AG3:AG98)/4000</f>
        <v>1.0348000000000013</v>
      </c>
      <c r="AH99">
        <f t="shared" si="6"/>
        <v>2.0341800000000001</v>
      </c>
      <c r="AI99">
        <f t="shared" si="6"/>
        <v>2.0341800000000001</v>
      </c>
      <c r="AJ99">
        <f t="shared" si="6"/>
        <v>0.71592000000000089</v>
      </c>
      <c r="AK99">
        <f t="shared" si="6"/>
        <v>1.4902500000000001</v>
      </c>
      <c r="AL99">
        <f t="shared" si="6"/>
        <v>0.63449999999999995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495.05222398205836</v>
      </c>
      <c r="L3">
        <v>16.649999999999999</v>
      </c>
      <c r="M3">
        <v>63.892770198739171</v>
      </c>
      <c r="N3">
        <v>52.956616579285054</v>
      </c>
      <c r="O3">
        <v>74.023177994283898</v>
      </c>
      <c r="P3">
        <v>31.390856189534802</v>
      </c>
      <c r="Q3">
        <v>8.0703371682140919</v>
      </c>
      <c r="R3">
        <v>19.154109305049573</v>
      </c>
      <c r="S3">
        <v>11.778863929561632</v>
      </c>
      <c r="T3">
        <v>1.4198264982935154</v>
      </c>
      <c r="U3">
        <v>59.259406732574142</v>
      </c>
      <c r="V3">
        <v>6.7890788453074427</v>
      </c>
      <c r="W3">
        <v>13.655249745980708</v>
      </c>
      <c r="X3">
        <v>41.962756781662129</v>
      </c>
      <c r="Y3">
        <v>0</v>
      </c>
      <c r="Z3">
        <v>8.3027775084545432</v>
      </c>
      <c r="AA3">
        <v>17.891102575949368</v>
      </c>
      <c r="AB3">
        <v>20.905231909795187</v>
      </c>
      <c r="AC3">
        <v>14.990586532674392</v>
      </c>
      <c r="AD3">
        <v>18.728999544805216</v>
      </c>
      <c r="AE3">
        <v>25.464956970861735</v>
      </c>
      <c r="AF3">
        <v>17.695204853656964</v>
      </c>
      <c r="AG3">
        <v>30.563706496849878</v>
      </c>
      <c r="AH3">
        <v>77.349377789914286</v>
      </c>
      <c r="AI3">
        <v>22.981910290194154</v>
      </c>
      <c r="AJ3">
        <v>0</v>
      </c>
      <c r="AK3">
        <v>29.217413693617026</v>
      </c>
      <c r="AL3">
        <v>32.673114090791735</v>
      </c>
      <c r="AM3">
        <v>5.4563384864249205</v>
      </c>
      <c r="AN3">
        <v>6.5134607750318291E-2</v>
      </c>
      <c r="AO3">
        <v>0</v>
      </c>
      <c r="AP3">
        <v>4.2952026653686826</v>
      </c>
      <c r="AQ3">
        <v>25.937219128237761</v>
      </c>
      <c r="AR3">
        <v>14.058220799999994</v>
      </c>
      <c r="AS3">
        <v>16.296330122322139</v>
      </c>
      <c r="AT3">
        <v>0</v>
      </c>
      <c r="AU3">
        <v>0</v>
      </c>
      <c r="AV3">
        <v>0</v>
      </c>
      <c r="AW3">
        <v>0</v>
      </c>
      <c r="AX3">
        <v>0</v>
      </c>
      <c r="AY3">
        <v>2.4616505363128494</v>
      </c>
      <c r="AZ3">
        <v>4.5405393832153687</v>
      </c>
      <c r="BA3">
        <v>2.9894804187116568</v>
      </c>
      <c r="BB3">
        <v>2.5490435038610038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1291.4688158603142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495.05238168949188</v>
      </c>
      <c r="L4">
        <v>16.649999999999999</v>
      </c>
      <c r="M4">
        <v>63.892770198739171</v>
      </c>
      <c r="N4">
        <v>52.956616579285054</v>
      </c>
      <c r="O4">
        <v>74.023177994283898</v>
      </c>
      <c r="P4">
        <v>31.390856189534802</v>
      </c>
      <c r="Q4">
        <v>8.0703371682140919</v>
      </c>
      <c r="R4">
        <v>19.154109305049573</v>
      </c>
      <c r="S4">
        <v>11.778863929561632</v>
      </c>
      <c r="T4">
        <v>1.4198264982935154</v>
      </c>
      <c r="U4">
        <v>59.259406732574142</v>
      </c>
      <c r="V4">
        <v>6.7890788453074427</v>
      </c>
      <c r="W4">
        <v>13.655249745980708</v>
      </c>
      <c r="X4">
        <v>41.962756781662129</v>
      </c>
      <c r="Y4">
        <v>0</v>
      </c>
      <c r="Z4">
        <v>8.3027775084545432</v>
      </c>
      <c r="AA4">
        <v>17.891102575949368</v>
      </c>
      <c r="AB4">
        <v>20.905231909795187</v>
      </c>
      <c r="AC4">
        <v>14.990586532674392</v>
      </c>
      <c r="AD4">
        <v>18.728999544805216</v>
      </c>
      <c r="AE4">
        <v>25.464956970861735</v>
      </c>
      <c r="AF4">
        <v>17.695204853656964</v>
      </c>
      <c r="AG4">
        <v>30.563706496849878</v>
      </c>
      <c r="AH4">
        <v>77.349377789914286</v>
      </c>
      <c r="AI4">
        <v>22.981910290194154</v>
      </c>
      <c r="AJ4">
        <v>0</v>
      </c>
      <c r="AK4">
        <v>29.217413693617026</v>
      </c>
      <c r="AL4">
        <v>32.673114090791735</v>
      </c>
      <c r="AM4">
        <v>5.4563384864249205</v>
      </c>
      <c r="AN4">
        <v>6.5134607750318291E-2</v>
      </c>
      <c r="AO4">
        <v>0</v>
      </c>
      <c r="AP4">
        <v>4.2952026653686826</v>
      </c>
      <c r="AQ4">
        <v>25.937219128237761</v>
      </c>
      <c r="AR4">
        <v>14.058220799999994</v>
      </c>
      <c r="AS4">
        <v>16.296330122322139</v>
      </c>
      <c r="AT4">
        <v>0</v>
      </c>
      <c r="AU4">
        <v>0</v>
      </c>
      <c r="AV4">
        <v>0</v>
      </c>
      <c r="AW4">
        <v>0</v>
      </c>
      <c r="AX4">
        <v>0</v>
      </c>
      <c r="AY4">
        <v>2.4616505363128494</v>
      </c>
      <c r="AZ4">
        <v>4.5405393832153687</v>
      </c>
      <c r="BA4">
        <v>2.9894804187116568</v>
      </c>
      <c r="BB4">
        <v>2.5490435038610038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1291.4689735677478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495.05238168949188</v>
      </c>
      <c r="L5">
        <v>16.649999999999999</v>
      </c>
      <c r="M5">
        <v>63.892770198739171</v>
      </c>
      <c r="N5">
        <v>52.956616579285054</v>
      </c>
      <c r="O5">
        <v>74.023177994283898</v>
      </c>
      <c r="P5">
        <v>31.390856189534802</v>
      </c>
      <c r="Q5">
        <v>8.0703371682140919</v>
      </c>
      <c r="R5">
        <v>19.154109305049573</v>
      </c>
      <c r="S5">
        <v>11.778863929561632</v>
      </c>
      <c r="T5">
        <v>1.4198264982935154</v>
      </c>
      <c r="U5">
        <v>59.259406732574142</v>
      </c>
      <c r="V5">
        <v>6.7890788453074427</v>
      </c>
      <c r="W5">
        <v>13.655249745980708</v>
      </c>
      <c r="X5">
        <v>41.962756781662129</v>
      </c>
      <c r="Y5">
        <v>0</v>
      </c>
      <c r="Z5">
        <v>8.3027775084545432</v>
      </c>
      <c r="AA5">
        <v>17.891102575949368</v>
      </c>
      <c r="AB5">
        <v>20.905231909795187</v>
      </c>
      <c r="AC5">
        <v>14.990586532674392</v>
      </c>
      <c r="AD5">
        <v>18.728999544805216</v>
      </c>
      <c r="AE5">
        <v>25.464956970861735</v>
      </c>
      <c r="AF5">
        <v>17.695204853656964</v>
      </c>
      <c r="AG5">
        <v>30.563706496849878</v>
      </c>
      <c r="AH5">
        <v>77.349377789914286</v>
      </c>
      <c r="AI5">
        <v>22.981910290194154</v>
      </c>
      <c r="AJ5">
        <v>0</v>
      </c>
      <c r="AK5">
        <v>29.217413693617026</v>
      </c>
      <c r="AL5">
        <v>32.673114090791735</v>
      </c>
      <c r="AM5">
        <v>5.4563384864249205</v>
      </c>
      <c r="AN5">
        <v>6.5134607750318291E-2</v>
      </c>
      <c r="AO5">
        <v>0</v>
      </c>
      <c r="AP5">
        <v>4.2952026653686826</v>
      </c>
      <c r="AQ5">
        <v>25.937219128237761</v>
      </c>
      <c r="AR5">
        <v>14.058220799999994</v>
      </c>
      <c r="AS5">
        <v>16.296330122322139</v>
      </c>
      <c r="AT5">
        <v>0</v>
      </c>
      <c r="AU5">
        <v>0</v>
      </c>
      <c r="AV5">
        <v>0</v>
      </c>
      <c r="AW5">
        <v>0</v>
      </c>
      <c r="AX5">
        <v>0</v>
      </c>
      <c r="AY5">
        <v>2.4616505363128494</v>
      </c>
      <c r="AZ5">
        <v>4.5405393832153687</v>
      </c>
      <c r="BA5">
        <v>2.9894804187116568</v>
      </c>
      <c r="BB5">
        <v>2.5490435038610038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1291.4689735677478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495.05238168949188</v>
      </c>
      <c r="L6">
        <v>16.649999999999999</v>
      </c>
      <c r="M6">
        <v>63.892770198739171</v>
      </c>
      <c r="N6">
        <v>52.956616579285054</v>
      </c>
      <c r="O6">
        <v>74.023177994283898</v>
      </c>
      <c r="P6">
        <v>31.390856189534802</v>
      </c>
      <c r="Q6">
        <v>8.0703371682140919</v>
      </c>
      <c r="R6">
        <v>19.154109305049573</v>
      </c>
      <c r="S6">
        <v>11.778863929561632</v>
      </c>
      <c r="T6">
        <v>1.4198264982935154</v>
      </c>
      <c r="U6">
        <v>59.259406732574142</v>
      </c>
      <c r="V6">
        <v>6.7890788453074427</v>
      </c>
      <c r="W6">
        <v>13.655249745980708</v>
      </c>
      <c r="X6">
        <v>41.962756781662129</v>
      </c>
      <c r="Y6">
        <v>0</v>
      </c>
      <c r="Z6">
        <v>8.3027775084545432</v>
      </c>
      <c r="AA6">
        <v>17.891102575949368</v>
      </c>
      <c r="AB6">
        <v>20.905231909795187</v>
      </c>
      <c r="AC6">
        <v>14.990586532674392</v>
      </c>
      <c r="AD6">
        <v>18.728999544805216</v>
      </c>
      <c r="AE6">
        <v>25.464956970861735</v>
      </c>
      <c r="AF6">
        <v>17.695204853656964</v>
      </c>
      <c r="AG6">
        <v>30.563706496849878</v>
      </c>
      <c r="AH6">
        <v>77.349377789914286</v>
      </c>
      <c r="AI6">
        <v>22.981910290194154</v>
      </c>
      <c r="AJ6">
        <v>0</v>
      </c>
      <c r="AK6">
        <v>29.217413693617026</v>
      </c>
      <c r="AL6">
        <v>32.673114090791735</v>
      </c>
      <c r="AM6">
        <v>5.4563384864249205</v>
      </c>
      <c r="AN6">
        <v>6.5134607750318291E-2</v>
      </c>
      <c r="AO6">
        <v>0</v>
      </c>
      <c r="AP6">
        <v>2.3922648812758904</v>
      </c>
      <c r="AQ6">
        <v>25.937219128237761</v>
      </c>
      <c r="AR6">
        <v>14.058220799999994</v>
      </c>
      <c r="AS6">
        <v>16.296330122322139</v>
      </c>
      <c r="AT6">
        <v>0</v>
      </c>
      <c r="AU6">
        <v>0</v>
      </c>
      <c r="AV6">
        <v>0</v>
      </c>
      <c r="AW6">
        <v>0</v>
      </c>
      <c r="AX6">
        <v>0</v>
      </c>
      <c r="AY6">
        <v>2.4616505363128494</v>
      </c>
      <c r="AZ6">
        <v>4.5405393832153687</v>
      </c>
      <c r="BA6">
        <v>2.9894804187116568</v>
      </c>
      <c r="BB6">
        <v>2.5490435038610038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1289.566035783655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495.05238168949188</v>
      </c>
      <c r="L7">
        <v>17.48</v>
      </c>
      <c r="M7">
        <v>63.892770198739171</v>
      </c>
      <c r="N7">
        <v>52.956616579285054</v>
      </c>
      <c r="O7">
        <v>74.023177994283898</v>
      </c>
      <c r="P7">
        <v>30.858561182041736</v>
      </c>
      <c r="Q7">
        <v>8.0703371682140919</v>
      </c>
      <c r="R7">
        <v>19.154109305049573</v>
      </c>
      <c r="S7">
        <v>11.778863929561632</v>
      </c>
      <c r="T7">
        <v>1.4198264982935154</v>
      </c>
      <c r="U7">
        <v>59.259406732574142</v>
      </c>
      <c r="V7">
        <v>6.7890788453074427</v>
      </c>
      <c r="W7">
        <v>13.655249745980708</v>
      </c>
      <c r="X7">
        <v>41.962756781662129</v>
      </c>
      <c r="Y7">
        <v>0</v>
      </c>
      <c r="Z7">
        <v>8.3027775084545432</v>
      </c>
      <c r="AA7">
        <v>17.891102575949368</v>
      </c>
      <c r="AB7">
        <v>20.905231909795187</v>
      </c>
      <c r="AC7">
        <v>14.990586532674392</v>
      </c>
      <c r="AD7">
        <v>18.728999544805216</v>
      </c>
      <c r="AE7">
        <v>25.464956970861735</v>
      </c>
      <c r="AF7">
        <v>17.695204853656964</v>
      </c>
      <c r="AG7">
        <v>30.563706496849878</v>
      </c>
      <c r="AH7">
        <v>77.349377789914286</v>
      </c>
      <c r="AI7">
        <v>22.981910290194154</v>
      </c>
      <c r="AJ7">
        <v>0</v>
      </c>
      <c r="AK7">
        <v>29.217413693617026</v>
      </c>
      <c r="AL7">
        <v>32.673114090791735</v>
      </c>
      <c r="AM7">
        <v>5.4563384864249205</v>
      </c>
      <c r="AN7">
        <v>6.5134607750318291E-2</v>
      </c>
      <c r="AO7">
        <v>0</v>
      </c>
      <c r="AP7">
        <v>2.3922648812758904</v>
      </c>
      <c r="AQ7">
        <v>25.937219128237761</v>
      </c>
      <c r="AR7">
        <v>14.058220799999994</v>
      </c>
      <c r="AS7">
        <v>16.296330122322139</v>
      </c>
      <c r="AT7">
        <v>0</v>
      </c>
      <c r="AU7">
        <v>0</v>
      </c>
      <c r="AV7">
        <v>0</v>
      </c>
      <c r="AW7">
        <v>0</v>
      </c>
      <c r="AX7">
        <v>0</v>
      </c>
      <c r="AY7">
        <v>2.4616505363128494</v>
      </c>
      <c r="AZ7">
        <v>4.5405393832153687</v>
      </c>
      <c r="BA7">
        <v>2.9894804187116568</v>
      </c>
      <c r="BB7">
        <v>2.5490435038610038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1289.8637407761621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495.05238168949188</v>
      </c>
      <c r="L8">
        <v>17.48</v>
      </c>
      <c r="M8">
        <v>63.892770198739171</v>
      </c>
      <c r="N8">
        <v>52.956616579285054</v>
      </c>
      <c r="O8">
        <v>74.023177994283898</v>
      </c>
      <c r="P8">
        <v>30.331865561508785</v>
      </c>
      <c r="Q8">
        <v>8.0703371682140919</v>
      </c>
      <c r="R8">
        <v>19.154109305049573</v>
      </c>
      <c r="S8">
        <v>11.778863929561632</v>
      </c>
      <c r="T8">
        <v>1.4198264982935154</v>
      </c>
      <c r="U8">
        <v>59.259406732574142</v>
      </c>
      <c r="V8">
        <v>6.7890788453074427</v>
      </c>
      <c r="W8">
        <v>13.655249745980708</v>
      </c>
      <c r="X8">
        <v>41.962756781662129</v>
      </c>
      <c r="Y8">
        <v>0</v>
      </c>
      <c r="Z8">
        <v>8.3027775084545432</v>
      </c>
      <c r="AA8">
        <v>17.891102575949368</v>
      </c>
      <c r="AB8">
        <v>20.905231909795187</v>
      </c>
      <c r="AC8">
        <v>14.990586532674392</v>
      </c>
      <c r="AD8">
        <v>18.728999544805216</v>
      </c>
      <c r="AE8">
        <v>25.464956970861735</v>
      </c>
      <c r="AF8">
        <v>17.695204853656964</v>
      </c>
      <c r="AG8">
        <v>30.563706496849878</v>
      </c>
      <c r="AH8">
        <v>77.349377789914286</v>
      </c>
      <c r="AI8">
        <v>22.981910290194154</v>
      </c>
      <c r="AJ8">
        <v>0</v>
      </c>
      <c r="AK8">
        <v>29.217413693617026</v>
      </c>
      <c r="AL8">
        <v>32.673114090791735</v>
      </c>
      <c r="AM8">
        <v>5.4563384864249205</v>
      </c>
      <c r="AN8">
        <v>6.5134607750318291E-2</v>
      </c>
      <c r="AO8">
        <v>0</v>
      </c>
      <c r="AP8">
        <v>2.3922648812758904</v>
      </c>
      <c r="AQ8">
        <v>25.937219128237761</v>
      </c>
      <c r="AR8">
        <v>14.058220799999994</v>
      </c>
      <c r="AS8">
        <v>16.296330122322139</v>
      </c>
      <c r="AT8">
        <v>0</v>
      </c>
      <c r="AU8">
        <v>0</v>
      </c>
      <c r="AV8">
        <v>0</v>
      </c>
      <c r="AW8">
        <v>0</v>
      </c>
      <c r="AX8">
        <v>0</v>
      </c>
      <c r="AY8">
        <v>2.4616505363128494</v>
      </c>
      <c r="AZ8">
        <v>4.5405393832153687</v>
      </c>
      <c r="BA8">
        <v>2.9894804187116568</v>
      </c>
      <c r="BB8">
        <v>2.5490435038610038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1289.3370451556291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495.05207055133081</v>
      </c>
      <c r="L9">
        <v>17.48</v>
      </c>
      <c r="M9">
        <v>63.894600856592874</v>
      </c>
      <c r="N9">
        <v>52.953681631754499</v>
      </c>
      <c r="O9">
        <v>74.015353889868891</v>
      </c>
      <c r="P9">
        <v>30.020456925088492</v>
      </c>
      <c r="Q9">
        <v>8.0703371682140919</v>
      </c>
      <c r="R9">
        <v>19.154698167551352</v>
      </c>
      <c r="S9">
        <v>11.779159896512937</v>
      </c>
      <c r="T9">
        <v>1.4206518194444444</v>
      </c>
      <c r="U9">
        <v>59.259406732574142</v>
      </c>
      <c r="V9">
        <v>6.7890788453074427</v>
      </c>
      <c r="W9">
        <v>13.655249745980708</v>
      </c>
      <c r="X9">
        <v>41.962756781662129</v>
      </c>
      <c r="Y9">
        <v>0</v>
      </c>
      <c r="Z9">
        <v>8.3027775084545432</v>
      </c>
      <c r="AA9">
        <v>17.891102575949368</v>
      </c>
      <c r="AB9">
        <v>20.905231909795187</v>
      </c>
      <c r="AC9">
        <v>14.990586532674392</v>
      </c>
      <c r="AD9">
        <v>18.728999544805216</v>
      </c>
      <c r="AE9">
        <v>25.464956970861735</v>
      </c>
      <c r="AF9">
        <v>17.695204853656964</v>
      </c>
      <c r="AG9">
        <v>30.563706496849878</v>
      </c>
      <c r="AH9">
        <v>77.349377789914286</v>
      </c>
      <c r="AI9">
        <v>16.415650270899622</v>
      </c>
      <c r="AJ9">
        <v>0</v>
      </c>
      <c r="AK9">
        <v>29.217413693617026</v>
      </c>
      <c r="AL9">
        <v>32.673114090791735</v>
      </c>
      <c r="AM9">
        <v>5.4563384864249205</v>
      </c>
      <c r="AN9">
        <v>6.5134607750318291E-2</v>
      </c>
      <c r="AO9">
        <v>0</v>
      </c>
      <c r="AP9">
        <v>4.2952026653686826</v>
      </c>
      <c r="AQ9">
        <v>25.937219128237761</v>
      </c>
      <c r="AR9">
        <v>14.058220799999994</v>
      </c>
      <c r="AS9">
        <v>16.296330122322139</v>
      </c>
      <c r="AT9">
        <v>0</v>
      </c>
      <c r="AU9">
        <v>0</v>
      </c>
      <c r="AV9">
        <v>0</v>
      </c>
      <c r="AW9">
        <v>0</v>
      </c>
      <c r="AX9">
        <v>0</v>
      </c>
      <c r="AY9">
        <v>2.4616505363128494</v>
      </c>
      <c r="AZ9">
        <v>4.5405393832153687</v>
      </c>
      <c r="BA9">
        <v>2.9894804187116568</v>
      </c>
      <c r="BB9">
        <v>2.5890285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1284.3947698984971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495.06211058748823</v>
      </c>
      <c r="L10">
        <v>17.48</v>
      </c>
      <c r="M10">
        <v>63.894600856592874</v>
      </c>
      <c r="N10">
        <v>52.953681631754499</v>
      </c>
      <c r="O10">
        <v>74.015353889868891</v>
      </c>
      <c r="P10">
        <v>30.020456925088492</v>
      </c>
      <c r="Q10">
        <v>8.0703371682140919</v>
      </c>
      <c r="R10">
        <v>19.154698167551352</v>
      </c>
      <c r="S10">
        <v>11.779159896512937</v>
      </c>
      <c r="T10">
        <v>1.4206518194444444</v>
      </c>
      <c r="U10">
        <v>59.259406732574142</v>
      </c>
      <c r="V10">
        <v>6.7890788453074427</v>
      </c>
      <c r="W10">
        <v>13.655249745980708</v>
      </c>
      <c r="X10">
        <v>41.962756781662129</v>
      </c>
      <c r="Y10">
        <v>0</v>
      </c>
      <c r="Z10">
        <v>8.3027775084545432</v>
      </c>
      <c r="AA10">
        <v>17.891102575949368</v>
      </c>
      <c r="AB10">
        <v>20.905231909795187</v>
      </c>
      <c r="AC10">
        <v>14.990586532674392</v>
      </c>
      <c r="AD10">
        <v>18.728999544805216</v>
      </c>
      <c r="AE10">
        <v>25.464956970861735</v>
      </c>
      <c r="AF10">
        <v>17.695204853656964</v>
      </c>
      <c r="AG10">
        <v>30.563706496849878</v>
      </c>
      <c r="AH10">
        <v>77.349377789914286</v>
      </c>
      <c r="AI10">
        <v>16.415650270899622</v>
      </c>
      <c r="AJ10">
        <v>0</v>
      </c>
      <c r="AK10">
        <v>29.217413693617026</v>
      </c>
      <c r="AL10">
        <v>32.673114090791735</v>
      </c>
      <c r="AM10">
        <v>5.4563384864249205</v>
      </c>
      <c r="AN10">
        <v>6.5134607750318291E-2</v>
      </c>
      <c r="AO10">
        <v>0</v>
      </c>
      <c r="AP10">
        <v>4.2952026653686826</v>
      </c>
      <c r="AQ10">
        <v>25.937219128237761</v>
      </c>
      <c r="AR10">
        <v>14.058220799999994</v>
      </c>
      <c r="AS10">
        <v>16.296330122322139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2.4616505363128494</v>
      </c>
      <c r="AZ10">
        <v>4.5405393832153687</v>
      </c>
      <c r="BA10">
        <v>2.9894804187116568</v>
      </c>
      <c r="BB10">
        <v>2.5890285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1284.4048099346546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495.05207055133081</v>
      </c>
      <c r="L11">
        <v>17.48</v>
      </c>
      <c r="M11">
        <v>63.894600856592874</v>
      </c>
      <c r="N11">
        <v>52.953681631754499</v>
      </c>
      <c r="O11">
        <v>74.015353889868891</v>
      </c>
      <c r="P11">
        <v>30.020456925088492</v>
      </c>
      <c r="Q11">
        <v>9.1092521048034936</v>
      </c>
      <c r="R11">
        <v>19.154698167551352</v>
      </c>
      <c r="S11">
        <v>11.779159896512937</v>
      </c>
      <c r="T11">
        <v>1.4206518194444444</v>
      </c>
      <c r="U11">
        <v>59.259406732574142</v>
      </c>
      <c r="V11">
        <v>6.7890788453074427</v>
      </c>
      <c r="W11">
        <v>13.655249745980708</v>
      </c>
      <c r="X11">
        <v>41.962756781662129</v>
      </c>
      <c r="Y11">
        <v>0</v>
      </c>
      <c r="Z11">
        <v>8.3027775084545432</v>
      </c>
      <c r="AA11">
        <v>17.891102575949368</v>
      </c>
      <c r="AB11">
        <v>20.905231909795187</v>
      </c>
      <c r="AC11">
        <v>14.990586532674392</v>
      </c>
      <c r="AD11">
        <v>18.728999544805216</v>
      </c>
      <c r="AE11">
        <v>25.464956970861735</v>
      </c>
      <c r="AF11">
        <v>17.695204853656964</v>
      </c>
      <c r="AG11">
        <v>30.563706496849878</v>
      </c>
      <c r="AH11">
        <v>77.349377789914286</v>
      </c>
      <c r="AI11">
        <v>16.415650270899622</v>
      </c>
      <c r="AJ11">
        <v>0</v>
      </c>
      <c r="AK11">
        <v>29.217413693617026</v>
      </c>
      <c r="AL11">
        <v>32.673114090791735</v>
      </c>
      <c r="AM11">
        <v>5.4563384864249205</v>
      </c>
      <c r="AN11">
        <v>6.5134607750318291E-2</v>
      </c>
      <c r="AO11">
        <v>0</v>
      </c>
      <c r="AP11">
        <v>4.2952026653686826</v>
      </c>
      <c r="AQ11">
        <v>25.937219128237761</v>
      </c>
      <c r="AR11">
        <v>14.058220799999994</v>
      </c>
      <c r="AS11">
        <v>16.296330122322139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2.4616505363128494</v>
      </c>
      <c r="AZ11">
        <v>4.5405393832153687</v>
      </c>
      <c r="BA11">
        <v>2.9894804187116568</v>
      </c>
      <c r="BB11">
        <v>2.5890285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1285.4336848350865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495.05207055133081</v>
      </c>
      <c r="L12">
        <v>17.48</v>
      </c>
      <c r="M12">
        <v>63.894600856592874</v>
      </c>
      <c r="N12">
        <v>52.953681631754499</v>
      </c>
      <c r="O12">
        <v>74.015353889868891</v>
      </c>
      <c r="P12">
        <v>30.020456925088492</v>
      </c>
      <c r="Q12">
        <v>9.6655455242230364</v>
      </c>
      <c r="R12">
        <v>19.154698167551352</v>
      </c>
      <c r="S12">
        <v>11.779159896512937</v>
      </c>
      <c r="T12">
        <v>1.4206518194444444</v>
      </c>
      <c r="U12">
        <v>59.259406732574142</v>
      </c>
      <c r="V12">
        <v>6.7890788453074427</v>
      </c>
      <c r="W12">
        <v>13.655249745980708</v>
      </c>
      <c r="X12">
        <v>41.962756781662129</v>
      </c>
      <c r="Y12">
        <v>0</v>
      </c>
      <c r="Z12">
        <v>8.3027775084545432</v>
      </c>
      <c r="AA12">
        <v>17.891102575949368</v>
      </c>
      <c r="AB12">
        <v>20.905231909795187</v>
      </c>
      <c r="AC12">
        <v>14.990586532674392</v>
      </c>
      <c r="AD12">
        <v>18.728999544805216</v>
      </c>
      <c r="AE12">
        <v>25.464956970861735</v>
      </c>
      <c r="AF12">
        <v>17.695204853656964</v>
      </c>
      <c r="AG12">
        <v>30.563706496849878</v>
      </c>
      <c r="AH12">
        <v>77.349377789914286</v>
      </c>
      <c r="AI12">
        <v>16.415650270899622</v>
      </c>
      <c r="AJ12">
        <v>0</v>
      </c>
      <c r="AK12">
        <v>29.217413693617026</v>
      </c>
      <c r="AL12">
        <v>32.673114090791735</v>
      </c>
      <c r="AM12">
        <v>5.4563384864249205</v>
      </c>
      <c r="AN12">
        <v>6.5134607750318291E-2</v>
      </c>
      <c r="AO12">
        <v>0</v>
      </c>
      <c r="AP12">
        <v>2.9359612655343823</v>
      </c>
      <c r="AQ12">
        <v>25.937219128237761</v>
      </c>
      <c r="AR12">
        <v>14.058220799999994</v>
      </c>
      <c r="AS12">
        <v>16.296330122322139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2.4616505363128494</v>
      </c>
      <c r="AZ12">
        <v>4.5405393832153687</v>
      </c>
      <c r="BA12">
        <v>2.9894804187116568</v>
      </c>
      <c r="BB12">
        <v>2.5890285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1284.6307368546718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495.05207055133081</v>
      </c>
      <c r="L13">
        <v>17.48</v>
      </c>
      <c r="M13">
        <v>63.894600856592874</v>
      </c>
      <c r="N13">
        <v>52.953681631754499</v>
      </c>
      <c r="O13">
        <v>74.015353889868891</v>
      </c>
      <c r="P13">
        <v>30.00088214879618</v>
      </c>
      <c r="Q13">
        <v>9.6358089362092709</v>
      </c>
      <c r="R13">
        <v>19.154698167551352</v>
      </c>
      <c r="S13">
        <v>11.779159896512937</v>
      </c>
      <c r="T13">
        <v>1.4206518194444444</v>
      </c>
      <c r="U13">
        <v>59.259406732574142</v>
      </c>
      <c r="V13">
        <v>6.7890788453074427</v>
      </c>
      <c r="W13">
        <v>13.655249745980708</v>
      </c>
      <c r="X13">
        <v>41.962756781662129</v>
      </c>
      <c r="Y13">
        <v>0</v>
      </c>
      <c r="Z13">
        <v>8.3027775084545432</v>
      </c>
      <c r="AA13">
        <v>17.891102575949368</v>
      </c>
      <c r="AB13">
        <v>20.905231909795187</v>
      </c>
      <c r="AC13">
        <v>14.990586532674392</v>
      </c>
      <c r="AD13">
        <v>18.728999544805216</v>
      </c>
      <c r="AE13">
        <v>25.464956970861735</v>
      </c>
      <c r="AF13">
        <v>17.695204853656964</v>
      </c>
      <c r="AG13">
        <v>30.563706496849878</v>
      </c>
      <c r="AH13">
        <v>77.349377789914286</v>
      </c>
      <c r="AI13">
        <v>16.415650270899622</v>
      </c>
      <c r="AJ13">
        <v>0</v>
      </c>
      <c r="AK13">
        <v>29.217413693617026</v>
      </c>
      <c r="AL13">
        <v>32.673114090791735</v>
      </c>
      <c r="AM13">
        <v>5.4563384864249205</v>
      </c>
      <c r="AN13">
        <v>6.3971422274030298E-2</v>
      </c>
      <c r="AO13">
        <v>0</v>
      </c>
      <c r="AP13">
        <v>2.3922648812758904</v>
      </c>
      <c r="AQ13">
        <v>25.937219128237761</v>
      </c>
      <c r="AR13">
        <v>14.058220799999994</v>
      </c>
      <c r="AS13">
        <v>16.296330122322139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2.4616505363128494</v>
      </c>
      <c r="AZ13">
        <v>4.5405393832153687</v>
      </c>
      <c r="BA13">
        <v>2.9894804187116568</v>
      </c>
      <c r="BB13">
        <v>2.5890285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1284.0365659206311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495.05261649438728</v>
      </c>
      <c r="L14">
        <v>17.48</v>
      </c>
      <c r="M14">
        <v>63.895851933077338</v>
      </c>
      <c r="N14">
        <v>52.954470970580708</v>
      </c>
      <c r="O14">
        <v>74.02054914374034</v>
      </c>
      <c r="P14">
        <v>30.000691270138635</v>
      </c>
      <c r="Q14">
        <v>9.634782226573428</v>
      </c>
      <c r="R14">
        <v>19.155152256288559</v>
      </c>
      <c r="S14">
        <v>11.779364927914109</v>
      </c>
      <c r="T14">
        <v>1.4722664727272727</v>
      </c>
      <c r="U14">
        <v>59.259406732574142</v>
      </c>
      <c r="V14">
        <v>6.7890788453074427</v>
      </c>
      <c r="W14">
        <v>13.655249745980708</v>
      </c>
      <c r="X14">
        <v>41.962756781662129</v>
      </c>
      <c r="Y14">
        <v>0</v>
      </c>
      <c r="Z14">
        <v>8.3027775084545432</v>
      </c>
      <c r="AA14">
        <v>17.891102575949368</v>
      </c>
      <c r="AB14">
        <v>20.905231909795187</v>
      </c>
      <c r="AC14">
        <v>14.990586532674392</v>
      </c>
      <c r="AD14">
        <v>18.728999544805216</v>
      </c>
      <c r="AE14">
        <v>25.464956970861735</v>
      </c>
      <c r="AF14">
        <v>17.695204853656964</v>
      </c>
      <c r="AG14">
        <v>30.563706496849878</v>
      </c>
      <c r="AH14">
        <v>77.349377789914286</v>
      </c>
      <c r="AI14">
        <v>16.415650270899622</v>
      </c>
      <c r="AJ14">
        <v>0</v>
      </c>
      <c r="AK14">
        <v>29.217413693617026</v>
      </c>
      <c r="AL14">
        <v>32.673114090791735</v>
      </c>
      <c r="AM14">
        <v>5.4563384864249205</v>
      </c>
      <c r="AN14">
        <v>6.3971422274030298E-2</v>
      </c>
      <c r="AO14">
        <v>0</v>
      </c>
      <c r="AP14">
        <v>2.3922648812758904</v>
      </c>
      <c r="AQ14">
        <v>25.937219128237761</v>
      </c>
      <c r="AR14">
        <v>14.058220799999994</v>
      </c>
      <c r="AS14">
        <v>16.296330122322139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2.4616505363128494</v>
      </c>
      <c r="AZ14">
        <v>4.5405393832153687</v>
      </c>
      <c r="BA14">
        <v>2.9894804187116568</v>
      </c>
      <c r="BB14">
        <v>2.6290134961389962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1284.1353887141363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495.05261649438728</v>
      </c>
      <c r="L15">
        <v>17.48</v>
      </c>
      <c r="M15">
        <v>62.242865605586211</v>
      </c>
      <c r="N15">
        <v>51.758153041354042</v>
      </c>
      <c r="O15">
        <v>72.260155346054489</v>
      </c>
      <c r="P15">
        <v>28.888998336134453</v>
      </c>
      <c r="Q15">
        <v>9.634782226573428</v>
      </c>
      <c r="R15">
        <v>19.155152256288559</v>
      </c>
      <c r="S15">
        <v>11.779364927914109</v>
      </c>
      <c r="T15">
        <v>1.4722664727272727</v>
      </c>
      <c r="U15">
        <v>59.259406732574142</v>
      </c>
      <c r="V15">
        <v>6.7890788453074427</v>
      </c>
      <c r="W15">
        <v>13.655249745980708</v>
      </c>
      <c r="X15">
        <v>41.962756781662129</v>
      </c>
      <c r="Y15">
        <v>0</v>
      </c>
      <c r="Z15">
        <v>8.3027775084545432</v>
      </c>
      <c r="AA15">
        <v>17.891102575949368</v>
      </c>
      <c r="AB15">
        <v>20.905231909795187</v>
      </c>
      <c r="AC15">
        <v>14.990586532674392</v>
      </c>
      <c r="AD15">
        <v>18.728999544805216</v>
      </c>
      <c r="AE15">
        <v>25.464956970861735</v>
      </c>
      <c r="AF15">
        <v>12.534103493157243</v>
      </c>
      <c r="AG15">
        <v>30.563706496849878</v>
      </c>
      <c r="AH15">
        <v>77.349377789914286</v>
      </c>
      <c r="AI15">
        <v>16.415650270899622</v>
      </c>
      <c r="AJ15">
        <v>0</v>
      </c>
      <c r="AK15">
        <v>29.217413693617026</v>
      </c>
      <c r="AL15">
        <v>31.835341781583473</v>
      </c>
      <c r="AM15">
        <v>5.4563384864249205</v>
      </c>
      <c r="AN15">
        <v>6.3971422274030298E-2</v>
      </c>
      <c r="AO15">
        <v>0</v>
      </c>
      <c r="AP15">
        <v>2.3922648812758904</v>
      </c>
      <c r="AQ15">
        <v>19.452914508115548</v>
      </c>
      <c r="AR15">
        <v>14.058220799999994</v>
      </c>
      <c r="AS15">
        <v>16.296330122322139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2.4616505363128494</v>
      </c>
      <c r="AZ15">
        <v>4.5405393832153687</v>
      </c>
      <c r="BA15">
        <v>2.9894804187116568</v>
      </c>
      <c r="BB15">
        <v>2.6290134961389962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1265.9308194358982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495.05261649438728</v>
      </c>
      <c r="L16">
        <v>17.48</v>
      </c>
      <c r="M16">
        <v>62.242865605586211</v>
      </c>
      <c r="N16">
        <v>51.758153041354042</v>
      </c>
      <c r="O16">
        <v>72.260155346054489</v>
      </c>
      <c r="P16">
        <v>28.888998336134453</v>
      </c>
      <c r="Q16">
        <v>9.634782226573428</v>
      </c>
      <c r="R16">
        <v>19.155152256288559</v>
      </c>
      <c r="S16">
        <v>11.779364927914109</v>
      </c>
      <c r="T16">
        <v>1.4722664727272727</v>
      </c>
      <c r="U16">
        <v>59.259406732574142</v>
      </c>
      <c r="V16">
        <v>6.7890788453074427</v>
      </c>
      <c r="W16">
        <v>13.655249745980708</v>
      </c>
      <c r="X16">
        <v>41.962756781662129</v>
      </c>
      <c r="Y16">
        <v>0</v>
      </c>
      <c r="Z16">
        <v>8.3027775084545432</v>
      </c>
      <c r="AA16">
        <v>17.891102575949368</v>
      </c>
      <c r="AB16">
        <v>20.905231909795187</v>
      </c>
      <c r="AC16">
        <v>14.990586532674392</v>
      </c>
      <c r="AD16">
        <v>18.728999544805216</v>
      </c>
      <c r="AE16">
        <v>25.464956970861735</v>
      </c>
      <c r="AF16">
        <v>12.534103493157243</v>
      </c>
      <c r="AG16">
        <v>30.563706496849878</v>
      </c>
      <c r="AH16">
        <v>77.349377789914286</v>
      </c>
      <c r="AI16">
        <v>16.415650270899622</v>
      </c>
      <c r="AJ16">
        <v>0</v>
      </c>
      <c r="AK16">
        <v>29.217413693617026</v>
      </c>
      <c r="AL16">
        <v>31.835341781583473</v>
      </c>
      <c r="AM16">
        <v>2.7281694657434548</v>
      </c>
      <c r="AN16">
        <v>6.3971422274030298E-2</v>
      </c>
      <c r="AO16">
        <v>0</v>
      </c>
      <c r="AP16">
        <v>2.3922648812758904</v>
      </c>
      <c r="AQ16">
        <v>19.452914508115548</v>
      </c>
      <c r="AR16">
        <v>14.058220799999994</v>
      </c>
      <c r="AS16">
        <v>16.296330122322139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2.4616505363128494</v>
      </c>
      <c r="AZ16">
        <v>4.5405393832153687</v>
      </c>
      <c r="BA16">
        <v>2.9894804187116568</v>
      </c>
      <c r="BB16">
        <v>2.6290134961389962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1263.2026504152166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495.05261649438728</v>
      </c>
      <c r="L17">
        <v>17.48</v>
      </c>
      <c r="M17">
        <v>62.242865605586211</v>
      </c>
      <c r="N17">
        <v>51.758153041354042</v>
      </c>
      <c r="O17">
        <v>72.260155346054489</v>
      </c>
      <c r="P17">
        <v>28.888998336134453</v>
      </c>
      <c r="Q17">
        <v>9.634782226573428</v>
      </c>
      <c r="R17">
        <v>19.155152256288559</v>
      </c>
      <c r="S17">
        <v>11.779364927914109</v>
      </c>
      <c r="T17">
        <v>1.4722664727272727</v>
      </c>
      <c r="U17">
        <v>59.259406732574142</v>
      </c>
      <c r="V17">
        <v>6.7890788453074427</v>
      </c>
      <c r="W17">
        <v>13.655249745980708</v>
      </c>
      <c r="X17">
        <v>41.962756781662129</v>
      </c>
      <c r="Y17">
        <v>0</v>
      </c>
      <c r="Z17">
        <v>8.3027775084545432</v>
      </c>
      <c r="AA17">
        <v>17.891102575949368</v>
      </c>
      <c r="AB17">
        <v>20.905231909795187</v>
      </c>
      <c r="AC17">
        <v>14.990586532674392</v>
      </c>
      <c r="AD17">
        <v>18.728999544805216</v>
      </c>
      <c r="AE17">
        <v>25.464956970861735</v>
      </c>
      <c r="AF17">
        <v>12.534103493157243</v>
      </c>
      <c r="AG17">
        <v>30.563706496849878</v>
      </c>
      <c r="AH17">
        <v>77.349377789914286</v>
      </c>
      <c r="AI17">
        <v>16.415650270899622</v>
      </c>
      <c r="AJ17">
        <v>0</v>
      </c>
      <c r="AK17">
        <v>29.217413693617026</v>
      </c>
      <c r="AL17">
        <v>31.835341781583473</v>
      </c>
      <c r="AM17">
        <v>2.6599650510750723</v>
      </c>
      <c r="AN17">
        <v>6.3971422274030298E-2</v>
      </c>
      <c r="AO17">
        <v>0</v>
      </c>
      <c r="AP17">
        <v>2.9359612655343823</v>
      </c>
      <c r="AQ17">
        <v>19.452914508115548</v>
      </c>
      <c r="AR17">
        <v>14.058220799999994</v>
      </c>
      <c r="AS17">
        <v>16.296330122322139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2.4616505363128494</v>
      </c>
      <c r="AZ17">
        <v>4.5405393832153687</v>
      </c>
      <c r="BA17">
        <v>2.9894804187116568</v>
      </c>
      <c r="BB17">
        <v>2.6290134961389962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1263.6781423848067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495.05261649438728</v>
      </c>
      <c r="L18">
        <v>17.48</v>
      </c>
      <c r="M18">
        <v>62.242865605586211</v>
      </c>
      <c r="N18">
        <v>51.758153041354042</v>
      </c>
      <c r="O18">
        <v>72.260155346054489</v>
      </c>
      <c r="P18">
        <v>28.888998336134453</v>
      </c>
      <c r="Q18">
        <v>9.634782226573428</v>
      </c>
      <c r="R18">
        <v>19.155152256288559</v>
      </c>
      <c r="S18">
        <v>11.779364927914109</v>
      </c>
      <c r="T18">
        <v>1.4722664727272727</v>
      </c>
      <c r="U18">
        <v>59.259406732574142</v>
      </c>
      <c r="V18">
        <v>6.7890788453074427</v>
      </c>
      <c r="W18">
        <v>13.655249745980708</v>
      </c>
      <c r="X18">
        <v>41.962756781662129</v>
      </c>
      <c r="Y18">
        <v>0</v>
      </c>
      <c r="Z18">
        <v>8.3027775084545432</v>
      </c>
      <c r="AA18">
        <v>17.891102575949368</v>
      </c>
      <c r="AB18">
        <v>20.905231909795187</v>
      </c>
      <c r="AC18">
        <v>14.990586532674392</v>
      </c>
      <c r="AD18">
        <v>18.728999544805216</v>
      </c>
      <c r="AE18">
        <v>25.464956970861735</v>
      </c>
      <c r="AF18">
        <v>12.534103493157243</v>
      </c>
      <c r="AG18">
        <v>30.563706496849878</v>
      </c>
      <c r="AH18">
        <v>77.349377789914286</v>
      </c>
      <c r="AI18">
        <v>16.415650270899622</v>
      </c>
      <c r="AJ18">
        <v>0</v>
      </c>
      <c r="AK18">
        <v>29.217413693617026</v>
      </c>
      <c r="AL18">
        <v>31.835341781583473</v>
      </c>
      <c r="AM18">
        <v>2.6599650510750723</v>
      </c>
      <c r="AN18">
        <v>6.3971422274030298E-2</v>
      </c>
      <c r="AO18">
        <v>0</v>
      </c>
      <c r="AP18">
        <v>2.9359612655343823</v>
      </c>
      <c r="AQ18">
        <v>12.968609887993331</v>
      </c>
      <c r="AR18">
        <v>14.058220799999994</v>
      </c>
      <c r="AS18">
        <v>16.296330122322139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2.4616505363128494</v>
      </c>
      <c r="AZ18">
        <v>4.5405393832153687</v>
      </c>
      <c r="BA18">
        <v>2.9894804187116568</v>
      </c>
      <c r="BB18">
        <v>2.6290134961389962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1257.1938377646845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495.05261649438728</v>
      </c>
      <c r="L19">
        <v>17.48</v>
      </c>
      <c r="M19">
        <v>62.242865605586211</v>
      </c>
      <c r="N19">
        <v>51.758153041354042</v>
      </c>
      <c r="O19">
        <v>72.260155346054489</v>
      </c>
      <c r="P19">
        <v>28.888998336134453</v>
      </c>
      <c r="Q19">
        <v>9.634782226573428</v>
      </c>
      <c r="R19">
        <v>19.155152256288559</v>
      </c>
      <c r="S19">
        <v>11.779364927914109</v>
      </c>
      <c r="T19">
        <v>1.4722664727272727</v>
      </c>
      <c r="U19">
        <v>59.259406732574142</v>
      </c>
      <c r="V19">
        <v>7.0798032357320091</v>
      </c>
      <c r="W19">
        <v>13.655249745980708</v>
      </c>
      <c r="X19">
        <v>41.962756781662129</v>
      </c>
      <c r="Y19">
        <v>0</v>
      </c>
      <c r="Z19">
        <v>8.3027775084545432</v>
      </c>
      <c r="AA19">
        <v>17.891102575949368</v>
      </c>
      <c r="AB19">
        <v>20.905231909795187</v>
      </c>
      <c r="AC19">
        <v>14.990586532674392</v>
      </c>
      <c r="AD19">
        <v>18.728999544805216</v>
      </c>
      <c r="AE19">
        <v>25.464956970861735</v>
      </c>
      <c r="AF19">
        <v>12.534103493157243</v>
      </c>
      <c r="AG19">
        <v>30.563706496849878</v>
      </c>
      <c r="AH19">
        <v>77.349377789914286</v>
      </c>
      <c r="AI19">
        <v>9.849390251605092</v>
      </c>
      <c r="AJ19">
        <v>0</v>
      </c>
      <c r="AK19">
        <v>29.217413693617026</v>
      </c>
      <c r="AL19">
        <v>31.835341781583473</v>
      </c>
      <c r="AM19">
        <v>2.6599650510750723</v>
      </c>
      <c r="AN19">
        <v>6.3971422274030298E-2</v>
      </c>
      <c r="AO19">
        <v>0</v>
      </c>
      <c r="AP19">
        <v>2.9359612655343823</v>
      </c>
      <c r="AQ19">
        <v>0</v>
      </c>
      <c r="AR19">
        <v>14.058220799999994</v>
      </c>
      <c r="AS19">
        <v>16.296330122322139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2.4616505363128494</v>
      </c>
      <c r="AZ19">
        <v>4.5405393832153687</v>
      </c>
      <c r="BA19">
        <v>2.9894804187116568</v>
      </c>
      <c r="BB19">
        <v>2.6290134961389962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1237.9496922478213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495.05261649438728</v>
      </c>
      <c r="L20">
        <v>17.48</v>
      </c>
      <c r="M20">
        <v>62.242865605586211</v>
      </c>
      <c r="N20">
        <v>51.758153041354042</v>
      </c>
      <c r="O20">
        <v>72.260155346054489</v>
      </c>
      <c r="P20">
        <v>28.888998336134453</v>
      </c>
      <c r="Q20">
        <v>9.634782226573428</v>
      </c>
      <c r="R20">
        <v>18.595424999999999</v>
      </c>
      <c r="S20">
        <v>11.779364927914109</v>
      </c>
      <c r="T20">
        <v>1.4722664727272727</v>
      </c>
      <c r="U20">
        <v>59.259406732574142</v>
      </c>
      <c r="V20">
        <v>7.0798032357320091</v>
      </c>
      <c r="W20">
        <v>13.655249745980708</v>
      </c>
      <c r="X20">
        <v>41.962756781662129</v>
      </c>
      <c r="Y20">
        <v>0</v>
      </c>
      <c r="Z20">
        <v>8.3027775084545432</v>
      </c>
      <c r="AA20">
        <v>17.891102575949368</v>
      </c>
      <c r="AB20">
        <v>20.905231909795187</v>
      </c>
      <c r="AC20">
        <v>14.990586532674392</v>
      </c>
      <c r="AD20">
        <v>18.728999544805216</v>
      </c>
      <c r="AE20">
        <v>25.464956970861735</v>
      </c>
      <c r="AF20">
        <v>12.534103493157243</v>
      </c>
      <c r="AG20">
        <v>30.563706496849878</v>
      </c>
      <c r="AH20">
        <v>77.349377789914286</v>
      </c>
      <c r="AI20">
        <v>9.849390251605092</v>
      </c>
      <c r="AJ20">
        <v>0</v>
      </c>
      <c r="AK20">
        <v>29.217413693617026</v>
      </c>
      <c r="AL20">
        <v>31.835341781583473</v>
      </c>
      <c r="AM20">
        <v>2.6599650510750723</v>
      </c>
      <c r="AN20">
        <v>6.3971422274030298E-2</v>
      </c>
      <c r="AO20">
        <v>0</v>
      </c>
      <c r="AP20">
        <v>2.9359612655343823</v>
      </c>
      <c r="AQ20">
        <v>0</v>
      </c>
      <c r="AR20">
        <v>14.058220799999994</v>
      </c>
      <c r="AS20">
        <v>16.296330122322139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2.4616505363128494</v>
      </c>
      <c r="AZ20">
        <v>4.5405393832153687</v>
      </c>
      <c r="BA20">
        <v>2.9894804187116568</v>
      </c>
      <c r="BB20">
        <v>2.6290134961389962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1237.3899649915327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495.05261649438728</v>
      </c>
      <c r="L21">
        <v>17.48</v>
      </c>
      <c r="M21">
        <v>62.242865605586211</v>
      </c>
      <c r="N21">
        <v>51.758153041354042</v>
      </c>
      <c r="O21">
        <v>72.260155346054489</v>
      </c>
      <c r="P21">
        <v>28.888998336134453</v>
      </c>
      <c r="Q21">
        <v>9.634782226573428</v>
      </c>
      <c r="R21">
        <v>19.155152256288559</v>
      </c>
      <c r="S21">
        <v>11.779364927914109</v>
      </c>
      <c r="T21">
        <v>1.4722664727272727</v>
      </c>
      <c r="U21">
        <v>59.259406732574142</v>
      </c>
      <c r="V21">
        <v>7.0798032357320091</v>
      </c>
      <c r="W21">
        <v>13.655249745980708</v>
      </c>
      <c r="X21">
        <v>41.962756781662129</v>
      </c>
      <c r="Y21">
        <v>0</v>
      </c>
      <c r="Z21">
        <v>8.3027775084545432</v>
      </c>
      <c r="AA21">
        <v>17.891102575949368</v>
      </c>
      <c r="AB21">
        <v>20.905231909795187</v>
      </c>
      <c r="AC21">
        <v>14.990586532674392</v>
      </c>
      <c r="AD21">
        <v>18.728999544805216</v>
      </c>
      <c r="AE21">
        <v>25.464956970861735</v>
      </c>
      <c r="AF21">
        <v>12.534103493157243</v>
      </c>
      <c r="AG21">
        <v>30.563706496849878</v>
      </c>
      <c r="AH21">
        <v>77.349377789914286</v>
      </c>
      <c r="AI21">
        <v>9.849390251605092</v>
      </c>
      <c r="AJ21">
        <v>0</v>
      </c>
      <c r="AK21">
        <v>29.217413693617026</v>
      </c>
      <c r="AL21">
        <v>31.835341781583473</v>
      </c>
      <c r="AM21">
        <v>2.6599650510750723</v>
      </c>
      <c r="AN21">
        <v>6.3971422274030298E-2</v>
      </c>
      <c r="AO21">
        <v>0</v>
      </c>
      <c r="AP21">
        <v>2.9359612655343823</v>
      </c>
      <c r="AQ21">
        <v>0</v>
      </c>
      <c r="AR21">
        <v>14.058220799999994</v>
      </c>
      <c r="AS21">
        <v>16.296330122322139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2.4616505363128494</v>
      </c>
      <c r="AZ21">
        <v>4.5405393832153687</v>
      </c>
      <c r="BA21">
        <v>2.9894804187116568</v>
      </c>
      <c r="BB21">
        <v>2.6290134961389962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1237.9496922478213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495.05261649438728</v>
      </c>
      <c r="L22">
        <v>17.48</v>
      </c>
      <c r="M22">
        <v>62.242865605586211</v>
      </c>
      <c r="N22">
        <v>51.758153041354042</v>
      </c>
      <c r="O22">
        <v>72.260155346054489</v>
      </c>
      <c r="P22">
        <v>28.888998336134453</v>
      </c>
      <c r="Q22">
        <v>9.634782226573428</v>
      </c>
      <c r="R22">
        <v>19.155152256288559</v>
      </c>
      <c r="S22">
        <v>11.779364927914109</v>
      </c>
      <c r="T22">
        <v>1.4722664727272727</v>
      </c>
      <c r="U22">
        <v>59.259406732574142</v>
      </c>
      <c r="V22">
        <v>7.0798032357320091</v>
      </c>
      <c r="W22">
        <v>13.655249745980708</v>
      </c>
      <c r="X22">
        <v>41.962756781662129</v>
      </c>
      <c r="Y22">
        <v>0</v>
      </c>
      <c r="Z22">
        <v>8.3027775084545432</v>
      </c>
      <c r="AA22">
        <v>17.891102575949368</v>
      </c>
      <c r="AB22">
        <v>20.905231909795187</v>
      </c>
      <c r="AC22">
        <v>14.990586532674392</v>
      </c>
      <c r="AD22">
        <v>18.728999544805216</v>
      </c>
      <c r="AE22">
        <v>25.464956970861735</v>
      </c>
      <c r="AF22">
        <v>12.534103493157243</v>
      </c>
      <c r="AG22">
        <v>30.563706496849878</v>
      </c>
      <c r="AH22">
        <v>77.349377789914286</v>
      </c>
      <c r="AI22">
        <v>9.849390251605092</v>
      </c>
      <c r="AJ22">
        <v>0</v>
      </c>
      <c r="AK22">
        <v>29.217413693617026</v>
      </c>
      <c r="AL22">
        <v>31.835341781583473</v>
      </c>
      <c r="AM22">
        <v>2.6599650510750723</v>
      </c>
      <c r="AN22">
        <v>6.3971422274030298E-2</v>
      </c>
      <c r="AO22">
        <v>0</v>
      </c>
      <c r="AP22">
        <v>2.9359612655343823</v>
      </c>
      <c r="AQ22">
        <v>0</v>
      </c>
      <c r="AR22">
        <v>14.058220799999994</v>
      </c>
      <c r="AS22">
        <v>16.296330122322139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2.4616505363128494</v>
      </c>
      <c r="AZ22">
        <v>4.5405393832153687</v>
      </c>
      <c r="BA22">
        <v>2.9894804187116568</v>
      </c>
      <c r="BB22">
        <v>2.6290134961389962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1237.9496922478213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495.05893278498883</v>
      </c>
      <c r="L23">
        <v>17.48</v>
      </c>
      <c r="M23">
        <v>62.242865605586211</v>
      </c>
      <c r="N23">
        <v>51.758153041354042</v>
      </c>
      <c r="O23">
        <v>72.260155346054489</v>
      </c>
      <c r="P23">
        <v>28.888998336134453</v>
      </c>
      <c r="Q23">
        <v>9.634782226573428</v>
      </c>
      <c r="R23">
        <v>18.595424999999999</v>
      </c>
      <c r="S23">
        <v>11.522122461779695</v>
      </c>
      <c r="T23">
        <v>0.79885268292682921</v>
      </c>
      <c r="U23">
        <v>59.259406732574142</v>
      </c>
      <c r="V23">
        <v>7.0798032357320091</v>
      </c>
      <c r="W23">
        <v>13.655249745980708</v>
      </c>
      <c r="X23">
        <v>41.962756781662129</v>
      </c>
      <c r="Y23">
        <v>0</v>
      </c>
      <c r="Z23">
        <v>8.3027775084545432</v>
      </c>
      <c r="AA23">
        <v>17.891102575949368</v>
      </c>
      <c r="AB23">
        <v>20.905231909795187</v>
      </c>
      <c r="AC23">
        <v>14.990586532674392</v>
      </c>
      <c r="AD23">
        <v>18.728999544805216</v>
      </c>
      <c r="AE23">
        <v>25.464956970861735</v>
      </c>
      <c r="AF23">
        <v>12.534103493157243</v>
      </c>
      <c r="AG23">
        <v>30.563706496849878</v>
      </c>
      <c r="AH23">
        <v>77.349377789914286</v>
      </c>
      <c r="AI23">
        <v>9.849390251605092</v>
      </c>
      <c r="AJ23">
        <v>0</v>
      </c>
      <c r="AK23">
        <v>29.217413693617026</v>
      </c>
      <c r="AL23">
        <v>31.835341781583473</v>
      </c>
      <c r="AM23">
        <v>2.6599650510750723</v>
      </c>
      <c r="AN23">
        <v>6.3971422274030298E-2</v>
      </c>
      <c r="AO23">
        <v>0</v>
      </c>
      <c r="AP23">
        <v>2.3922648812758904</v>
      </c>
      <c r="AQ23">
        <v>0</v>
      </c>
      <c r="AR23">
        <v>14.058220799999994</v>
      </c>
      <c r="AS23">
        <v>16.296330122322139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2.4616505363128494</v>
      </c>
      <c r="AZ23">
        <v>4.5405393832153687</v>
      </c>
      <c r="BA23">
        <v>2.9894804187116568</v>
      </c>
      <c r="BB23">
        <v>2.6290134961389962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1235.9219286419407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495.05893278498883</v>
      </c>
      <c r="L24">
        <v>17.48</v>
      </c>
      <c r="M24">
        <v>62.242865605586211</v>
      </c>
      <c r="N24">
        <v>51.758153041354042</v>
      </c>
      <c r="O24">
        <v>72.260155346054489</v>
      </c>
      <c r="P24">
        <v>28.888998336134453</v>
      </c>
      <c r="Q24">
        <v>9.634782226573428</v>
      </c>
      <c r="R24">
        <v>18.595424999999999</v>
      </c>
      <c r="S24">
        <v>11.522122461779695</v>
      </c>
      <c r="T24">
        <v>0.79885268292682921</v>
      </c>
      <c r="U24">
        <v>59.259406732574142</v>
      </c>
      <c r="V24">
        <v>7.0798032357320091</v>
      </c>
      <c r="W24">
        <v>13.655249745980708</v>
      </c>
      <c r="X24">
        <v>41.962756781662129</v>
      </c>
      <c r="Y24">
        <v>0</v>
      </c>
      <c r="Z24">
        <v>8.3027775084545432</v>
      </c>
      <c r="AA24">
        <v>17.891102575949368</v>
      </c>
      <c r="AB24">
        <v>20.905231909795187</v>
      </c>
      <c r="AC24">
        <v>14.990586532674392</v>
      </c>
      <c r="AD24">
        <v>18.728999544805216</v>
      </c>
      <c r="AE24">
        <v>25.464956970861735</v>
      </c>
      <c r="AF24">
        <v>12.534103493157243</v>
      </c>
      <c r="AG24">
        <v>30.563706496849878</v>
      </c>
      <c r="AH24">
        <v>77.349377789914286</v>
      </c>
      <c r="AI24">
        <v>9.849390251605092</v>
      </c>
      <c r="AJ24">
        <v>0</v>
      </c>
      <c r="AK24">
        <v>29.217413693617026</v>
      </c>
      <c r="AL24">
        <v>31.835341781583473</v>
      </c>
      <c r="AM24">
        <v>2.6599650510750723</v>
      </c>
      <c r="AN24">
        <v>6.3971422274030298E-2</v>
      </c>
      <c r="AO24">
        <v>0</v>
      </c>
      <c r="AP24">
        <v>2.3922648812758904</v>
      </c>
      <c r="AQ24">
        <v>0</v>
      </c>
      <c r="AR24">
        <v>14.058220799999994</v>
      </c>
      <c r="AS24">
        <v>16.296330122322139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2.4616505363128494</v>
      </c>
      <c r="AZ24">
        <v>4.5405393832153687</v>
      </c>
      <c r="BA24">
        <v>2.9894804187116568</v>
      </c>
      <c r="BB24">
        <v>2.6290134961389962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1235.9219286419407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495.05893278498883</v>
      </c>
      <c r="L25">
        <v>17.48</v>
      </c>
      <c r="M25">
        <v>62.242865605586211</v>
      </c>
      <c r="N25">
        <v>51.758153041354042</v>
      </c>
      <c r="O25">
        <v>72.260155346054489</v>
      </c>
      <c r="P25">
        <v>28.888998336134453</v>
      </c>
      <c r="Q25">
        <v>9.634782226573428</v>
      </c>
      <c r="R25">
        <v>18.595424999999999</v>
      </c>
      <c r="S25">
        <v>11.779364927914109</v>
      </c>
      <c r="T25">
        <v>0.79885268292682921</v>
      </c>
      <c r="U25">
        <v>59.259406732574142</v>
      </c>
      <c r="V25">
        <v>7.0798032357320091</v>
      </c>
      <c r="W25">
        <v>13.655249745980708</v>
      </c>
      <c r="X25">
        <v>41.962756781662129</v>
      </c>
      <c r="Y25">
        <v>0</v>
      </c>
      <c r="Z25">
        <v>8.3027775084545432</v>
      </c>
      <c r="AA25">
        <v>17.891102575949368</v>
      </c>
      <c r="AB25">
        <v>20.905231909795187</v>
      </c>
      <c r="AC25">
        <v>14.990586532674392</v>
      </c>
      <c r="AD25">
        <v>18.728999544805216</v>
      </c>
      <c r="AE25">
        <v>25.464956970861735</v>
      </c>
      <c r="AF25">
        <v>12.534103493157243</v>
      </c>
      <c r="AG25">
        <v>30.563706496849878</v>
      </c>
      <c r="AH25">
        <v>77.349377789914286</v>
      </c>
      <c r="AI25">
        <v>3.2831302323105622</v>
      </c>
      <c r="AJ25">
        <v>0</v>
      </c>
      <c r="AK25">
        <v>29.217413693617026</v>
      </c>
      <c r="AL25">
        <v>31.835341781583473</v>
      </c>
      <c r="AM25">
        <v>2.6599650510750723</v>
      </c>
      <c r="AN25">
        <v>6.3971422274030298E-2</v>
      </c>
      <c r="AO25">
        <v>0</v>
      </c>
      <c r="AP25">
        <v>2.3922648812758904</v>
      </c>
      <c r="AQ25">
        <v>0</v>
      </c>
      <c r="AR25">
        <v>14.058220799999994</v>
      </c>
      <c r="AS25">
        <v>16.296330122322139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2.4616505363128494</v>
      </c>
      <c r="AZ25">
        <v>4.5405393832153687</v>
      </c>
      <c r="BA25">
        <v>2.9894804187116568</v>
      </c>
      <c r="BB25">
        <v>2.6290134961389962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1229.6129110887807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495.05893278498883</v>
      </c>
      <c r="L26">
        <v>17.479842585335799</v>
      </c>
      <c r="M26">
        <v>62.242865605586211</v>
      </c>
      <c r="N26">
        <v>51.758153041354042</v>
      </c>
      <c r="O26">
        <v>72.260155346054489</v>
      </c>
      <c r="P26">
        <v>28.888998336134453</v>
      </c>
      <c r="Q26">
        <v>9.634782226573428</v>
      </c>
      <c r="R26">
        <v>19.155152256288559</v>
      </c>
      <c r="S26">
        <v>11.779364927914109</v>
      </c>
      <c r="T26">
        <v>1.4722664727272727</v>
      </c>
      <c r="U26">
        <v>59.259406732574142</v>
      </c>
      <c r="V26">
        <v>7.0798032357320091</v>
      </c>
      <c r="W26">
        <v>13.655249745980708</v>
      </c>
      <c r="X26">
        <v>41.962756781662129</v>
      </c>
      <c r="Y26">
        <v>0</v>
      </c>
      <c r="Z26">
        <v>8.3027775084545432</v>
      </c>
      <c r="AA26">
        <v>17.891102575949368</v>
      </c>
      <c r="AB26">
        <v>20.905231909795187</v>
      </c>
      <c r="AC26">
        <v>14.990586532674392</v>
      </c>
      <c r="AD26">
        <v>18.728999544805216</v>
      </c>
      <c r="AE26">
        <v>25.464956970861735</v>
      </c>
      <c r="AF26">
        <v>12.534103493157243</v>
      </c>
      <c r="AG26">
        <v>30.563706496849878</v>
      </c>
      <c r="AH26">
        <v>77.349377789914286</v>
      </c>
      <c r="AI26">
        <v>3.2831302323105622</v>
      </c>
      <c r="AJ26">
        <v>0</v>
      </c>
      <c r="AK26">
        <v>29.217413693617026</v>
      </c>
      <c r="AL26">
        <v>31.835341781583473</v>
      </c>
      <c r="AM26">
        <v>2.6599650510750723</v>
      </c>
      <c r="AN26">
        <v>6.3971422274030298E-2</v>
      </c>
      <c r="AO26">
        <v>0</v>
      </c>
      <c r="AP26">
        <v>2.3922648812758904</v>
      </c>
      <c r="AQ26">
        <v>0</v>
      </c>
      <c r="AR26">
        <v>14.058220799999994</v>
      </c>
      <c r="AS26">
        <v>16.296330122322139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2.4616505363128494</v>
      </c>
      <c r="AZ26">
        <v>4.5405393832153687</v>
      </c>
      <c r="BA26">
        <v>2.9894804187116568</v>
      </c>
      <c r="BB26">
        <v>2.6290134961389962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1230.8458947202055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495.05813087519658</v>
      </c>
      <c r="L27">
        <v>17.48</v>
      </c>
      <c r="M27">
        <v>62.242865605586211</v>
      </c>
      <c r="N27">
        <v>51.758153041354042</v>
      </c>
      <c r="O27">
        <v>72.260155346054489</v>
      </c>
      <c r="P27">
        <v>28.888998336134453</v>
      </c>
      <c r="Q27">
        <v>9.6326224913793119</v>
      </c>
      <c r="R27">
        <v>19.149221834611172</v>
      </c>
      <c r="S27">
        <v>11.781883236283184</v>
      </c>
      <c r="T27">
        <v>1.4722664727272727</v>
      </c>
      <c r="U27">
        <v>59.259406732574142</v>
      </c>
      <c r="V27">
        <v>7.0798032357320091</v>
      </c>
      <c r="W27">
        <v>13.655249745980708</v>
      </c>
      <c r="X27">
        <v>41.962756781662129</v>
      </c>
      <c r="Y27">
        <v>0</v>
      </c>
      <c r="Z27">
        <v>8.3027775084545432</v>
      </c>
      <c r="AA27">
        <v>17.891102575949368</v>
      </c>
      <c r="AB27">
        <v>20.905231909795187</v>
      </c>
      <c r="AC27">
        <v>14.990586532674392</v>
      </c>
      <c r="AD27">
        <v>18.728999544805216</v>
      </c>
      <c r="AE27">
        <v>25.464956970861735</v>
      </c>
      <c r="AF27">
        <v>6.2670524083813097</v>
      </c>
      <c r="AG27">
        <v>30.563706496849878</v>
      </c>
      <c r="AH27">
        <v>77.349377789914286</v>
      </c>
      <c r="AI27">
        <v>3.2831302323105622</v>
      </c>
      <c r="AJ27">
        <v>0</v>
      </c>
      <c r="AK27">
        <v>29.217413693617026</v>
      </c>
      <c r="AL27">
        <v>31.835341781583473</v>
      </c>
      <c r="AM27">
        <v>2.6599650510750723</v>
      </c>
      <c r="AN27">
        <v>6.3971422274030298E-2</v>
      </c>
      <c r="AO27">
        <v>0</v>
      </c>
      <c r="AP27">
        <v>2.3922648812758904</v>
      </c>
      <c r="AQ27">
        <v>0</v>
      </c>
      <c r="AR27">
        <v>14.058220799999994</v>
      </c>
      <c r="AS27">
        <v>16.296330122322139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2.4616505363128494</v>
      </c>
      <c r="AZ27">
        <v>4.5405393832153687</v>
      </c>
      <c r="BA27">
        <v>2.9894804187116568</v>
      </c>
      <c r="BB27">
        <v>2.6290134961389962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1224.5726272917991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495.05813087519658</v>
      </c>
      <c r="L28">
        <v>17.48</v>
      </c>
      <c r="M28">
        <v>62.242865605586211</v>
      </c>
      <c r="N28">
        <v>51.758153041354042</v>
      </c>
      <c r="O28">
        <v>72.260155346054489</v>
      </c>
      <c r="P28">
        <v>28.888998336134453</v>
      </c>
      <c r="Q28">
        <v>9.6326224913793119</v>
      </c>
      <c r="R28">
        <v>19.149221834611172</v>
      </c>
      <c r="S28">
        <v>11.781883236283184</v>
      </c>
      <c r="T28">
        <v>1.4722664727272727</v>
      </c>
      <c r="U28">
        <v>59.259406732574142</v>
      </c>
      <c r="V28">
        <v>5.7078171956696071</v>
      </c>
      <c r="W28">
        <v>13.655249745980708</v>
      </c>
      <c r="X28">
        <v>41.962756781662129</v>
      </c>
      <c r="Y28">
        <v>0</v>
      </c>
      <c r="Z28">
        <v>8.3027775084545432</v>
      </c>
      <c r="AA28">
        <v>17.891102575949368</v>
      </c>
      <c r="AB28">
        <v>20.905231909795187</v>
      </c>
      <c r="AC28">
        <v>14.990586532674392</v>
      </c>
      <c r="AD28">
        <v>18.728999544805216</v>
      </c>
      <c r="AE28">
        <v>25.464956970861735</v>
      </c>
      <c r="AF28">
        <v>6.2670524083813097</v>
      </c>
      <c r="AG28">
        <v>30.563706496849878</v>
      </c>
      <c r="AH28">
        <v>77.349377789914286</v>
      </c>
      <c r="AI28">
        <v>4.5963818799081926</v>
      </c>
      <c r="AJ28">
        <v>0</v>
      </c>
      <c r="AK28">
        <v>29.217413693617026</v>
      </c>
      <c r="AL28">
        <v>31.835341781583473</v>
      </c>
      <c r="AM28">
        <v>2.6599650510750723</v>
      </c>
      <c r="AN28">
        <v>6.3971422274030298E-2</v>
      </c>
      <c r="AO28">
        <v>0</v>
      </c>
      <c r="AP28">
        <v>2.3922648812758904</v>
      </c>
      <c r="AQ28">
        <v>0</v>
      </c>
      <c r="AR28">
        <v>14.058220799999994</v>
      </c>
      <c r="AS28">
        <v>16.296330122322139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2.4616505363128494</v>
      </c>
      <c r="AZ28">
        <v>4.5405393832153687</v>
      </c>
      <c r="BA28">
        <v>2.9894804187116568</v>
      </c>
      <c r="BB28">
        <v>2.6290134961389962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1224.5138928993342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439.11724690434323</v>
      </c>
      <c r="L29">
        <v>9.6598621280239776</v>
      </c>
      <c r="M29">
        <v>62.242865605586211</v>
      </c>
      <c r="N29">
        <v>51.758153041354042</v>
      </c>
      <c r="O29">
        <v>72.260155346054489</v>
      </c>
      <c r="P29">
        <v>28.888998336134453</v>
      </c>
      <c r="Q29">
        <v>9.6326224913793119</v>
      </c>
      <c r="R29">
        <v>19.149221834611172</v>
      </c>
      <c r="S29">
        <v>11.781883236283184</v>
      </c>
      <c r="T29">
        <v>1.4722664727272727</v>
      </c>
      <c r="U29">
        <v>59.259406732574142</v>
      </c>
      <c r="V29">
        <v>5.6008338184791491</v>
      </c>
      <c r="W29">
        <v>13.655249745980708</v>
      </c>
      <c r="X29">
        <v>41.962756781662129</v>
      </c>
      <c r="Y29">
        <v>0</v>
      </c>
      <c r="Z29">
        <v>8.3027775084545432</v>
      </c>
      <c r="AA29">
        <v>17.891102575949368</v>
      </c>
      <c r="AB29">
        <v>20.905231909795187</v>
      </c>
      <c r="AC29">
        <v>14.990586532674392</v>
      </c>
      <c r="AD29">
        <v>18.728999544805216</v>
      </c>
      <c r="AE29">
        <v>25.464956970861735</v>
      </c>
      <c r="AF29">
        <v>6.2670524083813097</v>
      </c>
      <c r="AG29">
        <v>30.563706496849878</v>
      </c>
      <c r="AH29">
        <v>77.349377789914286</v>
      </c>
      <c r="AI29">
        <v>25.301112852153263</v>
      </c>
      <c r="AJ29">
        <v>0</v>
      </c>
      <c r="AK29">
        <v>29.217413693617026</v>
      </c>
      <c r="AL29">
        <v>31.835341781583473</v>
      </c>
      <c r="AM29">
        <v>2.6599650510750723</v>
      </c>
      <c r="AN29">
        <v>6.3971422274030298E-2</v>
      </c>
      <c r="AO29">
        <v>0</v>
      </c>
      <c r="AP29">
        <v>2.3922648812758904</v>
      </c>
      <c r="AQ29">
        <v>0</v>
      </c>
      <c r="AR29">
        <v>14.058220799999994</v>
      </c>
      <c r="AS29">
        <v>16.296330122322139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2.4616505363128494</v>
      </c>
      <c r="AZ29">
        <v>4.5405393832153687</v>
      </c>
      <c r="BA29">
        <v>2.9894804187116568</v>
      </c>
      <c r="BB29">
        <v>2.6290134961389962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1181.3506186515594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386.56012977800157</v>
      </c>
      <c r="L30">
        <v>9.6598621280239776</v>
      </c>
      <c r="M30">
        <v>62.242865605586211</v>
      </c>
      <c r="N30">
        <v>51.758153041354042</v>
      </c>
      <c r="O30">
        <v>72.260155346054489</v>
      </c>
      <c r="P30">
        <v>28.888998336134453</v>
      </c>
      <c r="Q30">
        <v>9.6326224913793119</v>
      </c>
      <c r="R30">
        <v>19.149221834611172</v>
      </c>
      <c r="S30">
        <v>11.781883236283184</v>
      </c>
      <c r="T30">
        <v>1.4722664727272727</v>
      </c>
      <c r="U30">
        <v>59.259406732574142</v>
      </c>
      <c r="V30">
        <v>5.6008338184791491</v>
      </c>
      <c r="W30">
        <v>13.653869864197528</v>
      </c>
      <c r="X30">
        <v>41.963263247716519</v>
      </c>
      <c r="Y30">
        <v>0</v>
      </c>
      <c r="Z30">
        <v>8.3027775084545432</v>
      </c>
      <c r="AA30">
        <v>17.891102575949368</v>
      </c>
      <c r="AB30">
        <v>20.905231909795187</v>
      </c>
      <c r="AC30">
        <v>14.990586532674392</v>
      </c>
      <c r="AD30">
        <v>18.728999544805216</v>
      </c>
      <c r="AE30">
        <v>25.464956970861735</v>
      </c>
      <c r="AF30">
        <v>6.2670524083813097</v>
      </c>
      <c r="AG30">
        <v>30.563706496849878</v>
      </c>
      <c r="AH30">
        <v>77.349377789914286</v>
      </c>
      <c r="AI30">
        <v>25.301112852153263</v>
      </c>
      <c r="AJ30">
        <v>0</v>
      </c>
      <c r="AK30">
        <v>29.217413693617026</v>
      </c>
      <c r="AL30">
        <v>31.835341781583473</v>
      </c>
      <c r="AM30">
        <v>2.6599650510750723</v>
      </c>
      <c r="AN30">
        <v>6.3971422274030298E-2</v>
      </c>
      <c r="AO30">
        <v>0</v>
      </c>
      <c r="AP30">
        <v>2.3922648812758904</v>
      </c>
      <c r="AQ30">
        <v>0</v>
      </c>
      <c r="AR30">
        <v>14.058220799999994</v>
      </c>
      <c r="AS30">
        <v>16.296330122322139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2.4616505363128494</v>
      </c>
      <c r="AZ30">
        <v>4.5405393832153687</v>
      </c>
      <c r="BA30">
        <v>2.9894804187116568</v>
      </c>
      <c r="BB30">
        <v>2.6290134961389962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1128.792628109489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338.24063956197574</v>
      </c>
      <c r="L31">
        <v>9.6598621280239776</v>
      </c>
      <c r="M31">
        <v>62.242865605586211</v>
      </c>
      <c r="N31">
        <v>51.758153041354042</v>
      </c>
      <c r="O31">
        <v>72.260155346054489</v>
      </c>
      <c r="P31">
        <v>28.888998336134453</v>
      </c>
      <c r="Q31">
        <v>9.6326224913793119</v>
      </c>
      <c r="R31">
        <v>19.149221834611172</v>
      </c>
      <c r="S31">
        <v>11.781883236283184</v>
      </c>
      <c r="T31">
        <v>1.4722664727272727</v>
      </c>
      <c r="U31">
        <v>59.259406732574142</v>
      </c>
      <c r="V31">
        <v>5.6008338184791491</v>
      </c>
      <c r="W31">
        <v>13.655249745980708</v>
      </c>
      <c r="X31">
        <v>41.962756781662129</v>
      </c>
      <c r="Y31">
        <v>0</v>
      </c>
      <c r="Z31">
        <v>8.3027775084545432</v>
      </c>
      <c r="AA31">
        <v>17.891102575949368</v>
      </c>
      <c r="AB31">
        <v>20.905231909795187</v>
      </c>
      <c r="AC31">
        <v>14.990586532674392</v>
      </c>
      <c r="AD31">
        <v>18.728999544805216</v>
      </c>
      <c r="AE31">
        <v>25.464956970861735</v>
      </c>
      <c r="AF31">
        <v>6.2670524083813097</v>
      </c>
      <c r="AG31">
        <v>30.563706496849878</v>
      </c>
      <c r="AH31">
        <v>77.349377789914286</v>
      </c>
      <c r="AI31">
        <v>25.301112852153263</v>
      </c>
      <c r="AJ31">
        <v>0</v>
      </c>
      <c r="AK31">
        <v>29.217413693617026</v>
      </c>
      <c r="AL31">
        <v>0</v>
      </c>
      <c r="AM31">
        <v>2.6599650510750723</v>
      </c>
      <c r="AN31">
        <v>6.3971422274030298E-2</v>
      </c>
      <c r="AO31">
        <v>0</v>
      </c>
      <c r="AP31">
        <v>2.3922648812758904</v>
      </c>
      <c r="AQ31">
        <v>0</v>
      </c>
      <c r="AR31">
        <v>14.058220799999994</v>
      </c>
      <c r="AS31">
        <v>16.296330122322139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2.4616505363128494</v>
      </c>
      <c r="AZ31">
        <v>4.5405393832153687</v>
      </c>
      <c r="BA31">
        <v>2.9894804187116568</v>
      </c>
      <c r="BB31">
        <v>2.6290134961389962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1048.638669527608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289.92060659673257</v>
      </c>
      <c r="L32">
        <v>9.6598621280239776</v>
      </c>
      <c r="M32">
        <v>62.242865605586211</v>
      </c>
      <c r="N32">
        <v>51.758153041354042</v>
      </c>
      <c r="O32">
        <v>72.260155346054489</v>
      </c>
      <c r="P32">
        <v>28.888998336134453</v>
      </c>
      <c r="Q32">
        <v>9.6294673275326303</v>
      </c>
      <c r="R32">
        <v>19.149620720777186</v>
      </c>
      <c r="S32">
        <v>11.781883236283184</v>
      </c>
      <c r="T32">
        <v>1.4722664727272727</v>
      </c>
      <c r="U32">
        <v>59.259406732574142</v>
      </c>
      <c r="V32">
        <v>5.6008338184791491</v>
      </c>
      <c r="W32">
        <v>13.655249745980708</v>
      </c>
      <c r="X32">
        <v>41.962756781662129</v>
      </c>
      <c r="Y32">
        <v>0</v>
      </c>
      <c r="Z32">
        <v>8.3027775084545432</v>
      </c>
      <c r="AA32">
        <v>17.891102575949368</v>
      </c>
      <c r="AB32">
        <v>20.905231909795187</v>
      </c>
      <c r="AC32">
        <v>14.990586532674392</v>
      </c>
      <c r="AD32">
        <v>18.728999544805216</v>
      </c>
      <c r="AE32">
        <v>25.464956970861735</v>
      </c>
      <c r="AF32">
        <v>6.2670524083813097</v>
      </c>
      <c r="AG32">
        <v>30.563706496849878</v>
      </c>
      <c r="AH32">
        <v>77.349377789914286</v>
      </c>
      <c r="AI32">
        <v>25.301112852153263</v>
      </c>
      <c r="AJ32">
        <v>0</v>
      </c>
      <c r="AK32">
        <v>29.217413693617026</v>
      </c>
      <c r="AL32">
        <v>0</v>
      </c>
      <c r="AM32">
        <v>2.6599650510750723</v>
      </c>
      <c r="AN32">
        <v>6.3971422274030298E-2</v>
      </c>
      <c r="AO32">
        <v>0</v>
      </c>
      <c r="AP32">
        <v>2.3922648812758904</v>
      </c>
      <c r="AQ32">
        <v>0</v>
      </c>
      <c r="AR32">
        <v>14.058220799999994</v>
      </c>
      <c r="AS32">
        <v>16.296330122322139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2.4616505363128494</v>
      </c>
      <c r="AZ32">
        <v>4.5405393832153687</v>
      </c>
      <c r="BA32">
        <v>2.9894804187116568</v>
      </c>
      <c r="BB32">
        <v>2.6290134961389962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1000.3158802846843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289.38194878704536</v>
      </c>
      <c r="L33">
        <v>9.6598621280239776</v>
      </c>
      <c r="M33">
        <v>62.242865605586211</v>
      </c>
      <c r="N33">
        <v>51.758153041354042</v>
      </c>
      <c r="O33">
        <v>72.260155346054489</v>
      </c>
      <c r="P33">
        <v>28.888998336134453</v>
      </c>
      <c r="Q33">
        <v>9.6310207158712551</v>
      </c>
      <c r="R33">
        <v>19.152659692479734</v>
      </c>
      <c r="S33">
        <v>11.776902714090285</v>
      </c>
      <c r="T33">
        <v>1.4722664727272727</v>
      </c>
      <c r="U33">
        <v>59.259406732574142</v>
      </c>
      <c r="V33">
        <v>5.6008338184791491</v>
      </c>
      <c r="W33">
        <v>13.655249745980708</v>
      </c>
      <c r="X33">
        <v>41.962756781662129</v>
      </c>
      <c r="Y33">
        <v>0</v>
      </c>
      <c r="Z33">
        <v>8.3027775084545432</v>
      </c>
      <c r="AA33">
        <v>17.891102575949368</v>
      </c>
      <c r="AB33">
        <v>20.905231909795187</v>
      </c>
      <c r="AC33">
        <v>14.990586532674392</v>
      </c>
      <c r="AD33">
        <v>18.728999544805216</v>
      </c>
      <c r="AE33">
        <v>25.464956970861735</v>
      </c>
      <c r="AF33">
        <v>6.2670524083813097</v>
      </c>
      <c r="AG33">
        <v>30.563706496849878</v>
      </c>
      <c r="AH33">
        <v>77.349377789914286</v>
      </c>
      <c r="AI33">
        <v>25.301112852153263</v>
      </c>
      <c r="AJ33">
        <v>0</v>
      </c>
      <c r="AK33">
        <v>29.217413693617026</v>
      </c>
      <c r="AL33">
        <v>0</v>
      </c>
      <c r="AM33">
        <v>2.6599650510750723</v>
      </c>
      <c r="AN33">
        <v>6.5134607750318291E-2</v>
      </c>
      <c r="AO33">
        <v>0</v>
      </c>
      <c r="AP33">
        <v>2.3922648812758904</v>
      </c>
      <c r="AQ33">
        <v>0</v>
      </c>
      <c r="AR33">
        <v>14.058220799999994</v>
      </c>
      <c r="AS33">
        <v>16.296330122322139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2.4616505363128494</v>
      </c>
      <c r="AZ33">
        <v>4.5405393832153687</v>
      </c>
      <c r="BA33">
        <v>2.9894804187116568</v>
      </c>
      <c r="BB33">
        <v>2.6290134961389962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999.7779974983215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274.59419839458309</v>
      </c>
      <c r="L34">
        <v>9.6598621280239776</v>
      </c>
      <c r="M34">
        <v>62.242865605586211</v>
      </c>
      <c r="N34">
        <v>51.758153041354042</v>
      </c>
      <c r="O34">
        <v>72.260155346054489</v>
      </c>
      <c r="P34">
        <v>28.888998336134453</v>
      </c>
      <c r="Q34">
        <v>9.6310207158712551</v>
      </c>
      <c r="R34">
        <v>19.152659692479734</v>
      </c>
      <c r="S34">
        <v>11.776902714090285</v>
      </c>
      <c r="T34">
        <v>1.4722664727272727</v>
      </c>
      <c r="U34">
        <v>59.259406732574142</v>
      </c>
      <c r="V34">
        <v>5.6008338184791491</v>
      </c>
      <c r="W34">
        <v>13.653869864197528</v>
      </c>
      <c r="X34">
        <v>41.963263247716519</v>
      </c>
      <c r="Y34">
        <v>0</v>
      </c>
      <c r="Z34">
        <v>8.3027775084545432</v>
      </c>
      <c r="AA34">
        <v>17.891102575949368</v>
      </c>
      <c r="AB34">
        <v>20.905231909795187</v>
      </c>
      <c r="AC34">
        <v>14.990586532674392</v>
      </c>
      <c r="AD34">
        <v>18.728999544805216</v>
      </c>
      <c r="AE34">
        <v>25.464956970861735</v>
      </c>
      <c r="AF34">
        <v>6.2670524083813097</v>
      </c>
      <c r="AG34">
        <v>30.563706496849878</v>
      </c>
      <c r="AH34">
        <v>77.349377789914286</v>
      </c>
      <c r="AI34">
        <v>25.301112852153263</v>
      </c>
      <c r="AJ34">
        <v>0</v>
      </c>
      <c r="AK34">
        <v>29.217413693617026</v>
      </c>
      <c r="AL34">
        <v>0</v>
      </c>
      <c r="AM34">
        <v>2.6599650510750723</v>
      </c>
      <c r="AN34">
        <v>6.5134607750318291E-2</v>
      </c>
      <c r="AO34">
        <v>0</v>
      </c>
      <c r="AP34">
        <v>2.3922648812758904</v>
      </c>
      <c r="AQ34">
        <v>0</v>
      </c>
      <c r="AR34">
        <v>14.058220799999994</v>
      </c>
      <c r="AS34">
        <v>16.296330122322139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2.4616505363128494</v>
      </c>
      <c r="AZ34">
        <v>4.5405393832153687</v>
      </c>
      <c r="BA34">
        <v>2.9894804187116568</v>
      </c>
      <c r="BB34">
        <v>2.6290134961389962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984.98937369013072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199.75700825759898</v>
      </c>
      <c r="L35">
        <v>9.6598621280239776</v>
      </c>
      <c r="M35">
        <v>62.242865605586211</v>
      </c>
      <c r="N35">
        <v>51.758153041354042</v>
      </c>
      <c r="O35">
        <v>72.260155346054489</v>
      </c>
      <c r="P35">
        <v>28.888998336134453</v>
      </c>
      <c r="Q35">
        <v>9.6326224913793119</v>
      </c>
      <c r="R35">
        <v>19.149221834611172</v>
      </c>
      <c r="S35">
        <v>11.772724209549072</v>
      </c>
      <c r="T35">
        <v>1.4722664727272727</v>
      </c>
      <c r="U35">
        <v>59.259406732574142</v>
      </c>
      <c r="V35">
        <v>5.6008338184791491</v>
      </c>
      <c r="W35">
        <v>13.653869864197528</v>
      </c>
      <c r="X35">
        <v>41.963263247716519</v>
      </c>
      <c r="Y35">
        <v>0</v>
      </c>
      <c r="Z35">
        <v>5.5351850056363627</v>
      </c>
      <c r="AA35">
        <v>17.891102575949368</v>
      </c>
      <c r="AB35">
        <v>20.905231909795187</v>
      </c>
      <c r="AC35">
        <v>14.990586532674392</v>
      </c>
      <c r="AD35">
        <v>18.728999544805216</v>
      </c>
      <c r="AE35">
        <v>25.464956970861735</v>
      </c>
      <c r="AF35">
        <v>6.2670524083813097</v>
      </c>
      <c r="AG35">
        <v>30.563706496849878</v>
      </c>
      <c r="AH35">
        <v>77.349377789914286</v>
      </c>
      <c r="AI35">
        <v>9.849390251605092</v>
      </c>
      <c r="AJ35">
        <v>0</v>
      </c>
      <c r="AK35">
        <v>29.217413693617026</v>
      </c>
      <c r="AL35">
        <v>0</v>
      </c>
      <c r="AM35">
        <v>2.6599650510750723</v>
      </c>
      <c r="AN35">
        <v>6.5134607750318291E-2</v>
      </c>
      <c r="AO35">
        <v>0</v>
      </c>
      <c r="AP35">
        <v>2.3922648812758904</v>
      </c>
      <c r="AQ35">
        <v>0</v>
      </c>
      <c r="AR35">
        <v>14.058220799999994</v>
      </c>
      <c r="AS35">
        <v>16.296330122322139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2.4616505363128494</v>
      </c>
      <c r="AZ35">
        <v>4.5405393832153687</v>
      </c>
      <c r="BA35">
        <v>2.9894804187116568</v>
      </c>
      <c r="BB35">
        <v>2.6290134961389962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891.92685386287849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199.75700825759898</v>
      </c>
      <c r="L36">
        <v>9.6598621280239776</v>
      </c>
      <c r="M36">
        <v>63.757211551451192</v>
      </c>
      <c r="N36">
        <v>52.86955742205518</v>
      </c>
      <c r="O36">
        <v>73.901483539188533</v>
      </c>
      <c r="P36">
        <v>29.920096900510977</v>
      </c>
      <c r="Q36">
        <v>9.6326224913793119</v>
      </c>
      <c r="R36">
        <v>19.149221834611172</v>
      </c>
      <c r="S36">
        <v>11.772724209549072</v>
      </c>
      <c r="T36">
        <v>1.4722664727272727</v>
      </c>
      <c r="U36">
        <v>59.259406732574142</v>
      </c>
      <c r="V36">
        <v>5.6008338184791491</v>
      </c>
      <c r="W36">
        <v>13.653869864197528</v>
      </c>
      <c r="X36">
        <v>41.963263247716519</v>
      </c>
      <c r="Y36">
        <v>0</v>
      </c>
      <c r="Z36">
        <v>5.5351850056363627</v>
      </c>
      <c r="AA36">
        <v>17.891102575949368</v>
      </c>
      <c r="AB36">
        <v>20.905231909795187</v>
      </c>
      <c r="AC36">
        <v>14.990586532674392</v>
      </c>
      <c r="AD36">
        <v>18.728999544805216</v>
      </c>
      <c r="AE36">
        <v>25.464956970861735</v>
      </c>
      <c r="AF36">
        <v>6.2670524083813097</v>
      </c>
      <c r="AG36">
        <v>30.563706496849878</v>
      </c>
      <c r="AH36">
        <v>77.349377789914286</v>
      </c>
      <c r="AI36">
        <v>9.849390251605092</v>
      </c>
      <c r="AJ36">
        <v>0</v>
      </c>
      <c r="AK36">
        <v>29.217413693617026</v>
      </c>
      <c r="AL36">
        <v>0</v>
      </c>
      <c r="AM36">
        <v>2.6599650510750723</v>
      </c>
      <c r="AN36">
        <v>6.5134607750318291E-2</v>
      </c>
      <c r="AO36">
        <v>0</v>
      </c>
      <c r="AP36">
        <v>2.3922648812758904</v>
      </c>
      <c r="AQ36">
        <v>0</v>
      </c>
      <c r="AR36">
        <v>14.058220799999994</v>
      </c>
      <c r="AS36">
        <v>16.296330122322139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2.4616505363128494</v>
      </c>
      <c r="AZ36">
        <v>4.5405393832153687</v>
      </c>
      <c r="BA36">
        <v>2.9894804187116568</v>
      </c>
      <c r="BB36">
        <v>2.6290134961389962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897.22503094695526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199.75700825759898</v>
      </c>
      <c r="L37">
        <v>9.6598621280239776</v>
      </c>
      <c r="M37">
        <v>63.757211551451192</v>
      </c>
      <c r="N37">
        <v>52.86955742205518</v>
      </c>
      <c r="O37">
        <v>73.848940269058289</v>
      </c>
      <c r="P37">
        <v>29.89163408256881</v>
      </c>
      <c r="Q37">
        <v>9.6312844012500012</v>
      </c>
      <c r="R37">
        <v>19.148447689393937</v>
      </c>
      <c r="S37">
        <v>12.017816209233791</v>
      </c>
      <c r="T37">
        <v>1.4722664727272727</v>
      </c>
      <c r="U37">
        <v>59.259406732574142</v>
      </c>
      <c r="V37">
        <v>5.5979211014492742</v>
      </c>
      <c r="W37">
        <v>13.654172208877284</v>
      </c>
      <c r="X37">
        <v>41.966666213479058</v>
      </c>
      <c r="Y37">
        <v>0</v>
      </c>
      <c r="Z37">
        <v>5.5351850056363627</v>
      </c>
      <c r="AA37">
        <v>17.891102575949368</v>
      </c>
      <c r="AB37">
        <v>20.905231909795187</v>
      </c>
      <c r="AC37">
        <v>14.990586532674392</v>
      </c>
      <c r="AD37">
        <v>18.728999544805216</v>
      </c>
      <c r="AE37">
        <v>25.464956970861735</v>
      </c>
      <c r="AF37">
        <v>6.2670524083813097</v>
      </c>
      <c r="AG37">
        <v>30.563706496849878</v>
      </c>
      <c r="AH37">
        <v>77.349377789914286</v>
      </c>
      <c r="AI37">
        <v>9.849390251605092</v>
      </c>
      <c r="AJ37">
        <v>0</v>
      </c>
      <c r="AK37">
        <v>29.217413693617026</v>
      </c>
      <c r="AL37">
        <v>0</v>
      </c>
      <c r="AM37">
        <v>2.6599650510750723</v>
      </c>
      <c r="AN37">
        <v>6.5134607750318291E-2</v>
      </c>
      <c r="AO37">
        <v>0</v>
      </c>
      <c r="AP37">
        <v>2.3922648812758904</v>
      </c>
      <c r="AQ37">
        <v>0</v>
      </c>
      <c r="AR37">
        <v>14.058220799999994</v>
      </c>
      <c r="AS37">
        <v>16.296330122322139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2.4616505363128494</v>
      </c>
      <c r="AZ37">
        <v>4.5405393832153687</v>
      </c>
      <c r="BA37">
        <v>2.9894804187116568</v>
      </c>
      <c r="BB37">
        <v>2.6290134961389962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897.38779721663332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199.75700825759898</v>
      </c>
      <c r="L38">
        <v>9.6598621280239776</v>
      </c>
      <c r="M38">
        <v>63.830036454255897</v>
      </c>
      <c r="N38">
        <v>52.911552165158753</v>
      </c>
      <c r="O38">
        <v>73.901483539188533</v>
      </c>
      <c r="P38">
        <v>29.920096900510977</v>
      </c>
      <c r="Q38">
        <v>9.6312844012500012</v>
      </c>
      <c r="R38">
        <v>19.148447689393937</v>
      </c>
      <c r="S38">
        <v>11.781640342857141</v>
      </c>
      <c r="T38">
        <v>1.4722664727272727</v>
      </c>
      <c r="U38">
        <v>59.259406732574142</v>
      </c>
      <c r="V38">
        <v>5.5979211014492742</v>
      </c>
      <c r="W38">
        <v>13.654172208877284</v>
      </c>
      <c r="X38">
        <v>41.966666213479058</v>
      </c>
      <c r="Y38">
        <v>0</v>
      </c>
      <c r="Z38">
        <v>5.5351850056363627</v>
      </c>
      <c r="AA38">
        <v>17.891102575949368</v>
      </c>
      <c r="AB38">
        <v>20.905231909795187</v>
      </c>
      <c r="AC38">
        <v>14.990586532674392</v>
      </c>
      <c r="AD38">
        <v>18.728999544805216</v>
      </c>
      <c r="AE38">
        <v>25.464956970861735</v>
      </c>
      <c r="AF38">
        <v>6.2670524083813097</v>
      </c>
      <c r="AG38">
        <v>30.563706496849878</v>
      </c>
      <c r="AH38">
        <v>77.349377789914286</v>
      </c>
      <c r="AI38">
        <v>9.849390251605092</v>
      </c>
      <c r="AJ38">
        <v>0</v>
      </c>
      <c r="AK38">
        <v>29.217413693617026</v>
      </c>
      <c r="AL38">
        <v>0</v>
      </c>
      <c r="AM38">
        <v>2.6599650510750723</v>
      </c>
      <c r="AN38">
        <v>6.5134607750318291E-2</v>
      </c>
      <c r="AO38">
        <v>0</v>
      </c>
      <c r="AP38">
        <v>2.3922648812758904</v>
      </c>
      <c r="AQ38">
        <v>0</v>
      </c>
      <c r="AR38">
        <v>16.401257599999994</v>
      </c>
      <c r="AS38">
        <v>16.296330122322139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2.4616505363128494</v>
      </c>
      <c r="AZ38">
        <v>4.5405393832153687</v>
      </c>
      <c r="BA38">
        <v>2.9894804187116568</v>
      </c>
      <c r="BB38">
        <v>2.6290134961389962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899.69048388423732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199.75700825759898</v>
      </c>
      <c r="L39">
        <v>9.6598621280239776</v>
      </c>
      <c r="M39">
        <v>63.830036454255897</v>
      </c>
      <c r="N39">
        <v>52.911552165158753</v>
      </c>
      <c r="O39">
        <v>73.964027065700563</v>
      </c>
      <c r="P39">
        <v>29.938559426940984</v>
      </c>
      <c r="Q39">
        <v>9.6312844012500012</v>
      </c>
      <c r="R39">
        <v>19.148447689393937</v>
      </c>
      <c r="S39">
        <v>11.781640342857141</v>
      </c>
      <c r="T39">
        <v>1.4722664727272727</v>
      </c>
      <c r="U39">
        <v>59.259406732574142</v>
      </c>
      <c r="V39">
        <v>5.5979211014492742</v>
      </c>
      <c r="W39">
        <v>13.654172208877284</v>
      </c>
      <c r="X39">
        <v>41.966666213479058</v>
      </c>
      <c r="Y39">
        <v>0</v>
      </c>
      <c r="Z39">
        <v>5.5351850056363627</v>
      </c>
      <c r="AA39">
        <v>17.891102575949368</v>
      </c>
      <c r="AB39">
        <v>20.905231909795187</v>
      </c>
      <c r="AC39">
        <v>14.990586532674392</v>
      </c>
      <c r="AD39">
        <v>18.728999544805216</v>
      </c>
      <c r="AE39">
        <v>25.464956970861735</v>
      </c>
      <c r="AF39">
        <v>6.2670524083813097</v>
      </c>
      <c r="AG39">
        <v>30.563706496849878</v>
      </c>
      <c r="AH39">
        <v>77.349377789914286</v>
      </c>
      <c r="AI39">
        <v>9.849390251605092</v>
      </c>
      <c r="AJ39">
        <v>0</v>
      </c>
      <c r="AK39">
        <v>29.217413693617026</v>
      </c>
      <c r="AL39">
        <v>0</v>
      </c>
      <c r="AM39">
        <v>2.6599650510750723</v>
      </c>
      <c r="AN39">
        <v>6.5134607750318291E-2</v>
      </c>
      <c r="AO39">
        <v>0</v>
      </c>
      <c r="AP39">
        <v>4.2952026653686826</v>
      </c>
      <c r="AQ39">
        <v>0</v>
      </c>
      <c r="AR39">
        <v>16.401257599999994</v>
      </c>
      <c r="AS39">
        <v>16.296330122322139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2.4616505363128494</v>
      </c>
      <c r="AZ39">
        <v>4.5405393832153687</v>
      </c>
      <c r="BA39">
        <v>2.9894804187116568</v>
      </c>
      <c r="BB39">
        <v>2.6290134961389962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901.6744277212722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199.75700825759898</v>
      </c>
      <c r="L40">
        <v>9.6598621280239776</v>
      </c>
      <c r="M40">
        <v>63.895851933077338</v>
      </c>
      <c r="N40">
        <v>52.954470970580708</v>
      </c>
      <c r="O40">
        <v>73.964027065700563</v>
      </c>
      <c r="P40">
        <v>29.959270052374876</v>
      </c>
      <c r="Q40">
        <v>9.6312844012500012</v>
      </c>
      <c r="R40">
        <v>19.148447689393937</v>
      </c>
      <c r="S40">
        <v>11.781640342857141</v>
      </c>
      <c r="T40">
        <v>1.4722664727272727</v>
      </c>
      <c r="U40">
        <v>59.259406732574142</v>
      </c>
      <c r="V40">
        <v>5.6022598444252374</v>
      </c>
      <c r="W40">
        <v>13.655249745980708</v>
      </c>
      <c r="X40">
        <v>41.962756781662129</v>
      </c>
      <c r="Y40">
        <v>0</v>
      </c>
      <c r="Z40">
        <v>5.5351850056363627</v>
      </c>
      <c r="AA40">
        <v>17.891102575949368</v>
      </c>
      <c r="AB40">
        <v>20.905231909795187</v>
      </c>
      <c r="AC40">
        <v>14.990586532674392</v>
      </c>
      <c r="AD40">
        <v>18.728999544805216</v>
      </c>
      <c r="AE40">
        <v>25.464956970861735</v>
      </c>
      <c r="AF40">
        <v>6.2670524083813097</v>
      </c>
      <c r="AG40">
        <v>30.563706496849878</v>
      </c>
      <c r="AH40">
        <v>77.349377789914286</v>
      </c>
      <c r="AI40">
        <v>9.849390251605092</v>
      </c>
      <c r="AJ40">
        <v>0</v>
      </c>
      <c r="AK40">
        <v>29.217413693617026</v>
      </c>
      <c r="AL40">
        <v>0</v>
      </c>
      <c r="AM40">
        <v>2.6599650510750723</v>
      </c>
      <c r="AN40">
        <v>6.5134607750318291E-2</v>
      </c>
      <c r="AO40">
        <v>0</v>
      </c>
      <c r="AP40">
        <v>4.2952026653686826</v>
      </c>
      <c r="AQ40">
        <v>0</v>
      </c>
      <c r="AR40">
        <v>16.401257599999994</v>
      </c>
      <c r="AS40">
        <v>16.296330122322139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2.4616505363128494</v>
      </c>
      <c r="AZ40">
        <v>4.5405393832153687</v>
      </c>
      <c r="BA40">
        <v>2.9894804187116568</v>
      </c>
      <c r="BB40">
        <v>2.6290134961389962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901.80537947921198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197.8770364137649</v>
      </c>
      <c r="L41">
        <v>9.4200852149759324</v>
      </c>
      <c r="M41">
        <v>63.831897038275976</v>
      </c>
      <c r="N41">
        <v>52.912835632876487</v>
      </c>
      <c r="O41">
        <v>73.903551627758745</v>
      </c>
      <c r="P41">
        <v>29.942581762115818</v>
      </c>
      <c r="Q41">
        <v>9.6327269283965737</v>
      </c>
      <c r="R41">
        <v>19.152095844234864</v>
      </c>
      <c r="S41">
        <v>11.781308761441091</v>
      </c>
      <c r="T41">
        <v>1.4206518194444444</v>
      </c>
      <c r="U41">
        <v>59.259406732574142</v>
      </c>
      <c r="V41">
        <v>7.0778271155317523</v>
      </c>
      <c r="W41">
        <v>13.655249745980708</v>
      </c>
      <c r="X41">
        <v>41.962756781662129</v>
      </c>
      <c r="Y41">
        <v>0</v>
      </c>
      <c r="Z41">
        <v>5.5351850056363627</v>
      </c>
      <c r="AA41">
        <v>17.891102575949368</v>
      </c>
      <c r="AB41">
        <v>20.905231909795187</v>
      </c>
      <c r="AC41">
        <v>14.990586532674392</v>
      </c>
      <c r="AD41">
        <v>18.728999544805216</v>
      </c>
      <c r="AE41">
        <v>25.464956970861735</v>
      </c>
      <c r="AF41">
        <v>6.2670524083813097</v>
      </c>
      <c r="AG41">
        <v>30.563706496849878</v>
      </c>
      <c r="AH41">
        <v>77.349377789914286</v>
      </c>
      <c r="AI41">
        <v>9.849390251605092</v>
      </c>
      <c r="AJ41">
        <v>0</v>
      </c>
      <c r="AK41">
        <v>29.217413693617026</v>
      </c>
      <c r="AL41">
        <v>0</v>
      </c>
      <c r="AM41">
        <v>2.6599650510750723</v>
      </c>
      <c r="AN41">
        <v>6.5134607750318291E-2</v>
      </c>
      <c r="AO41">
        <v>0</v>
      </c>
      <c r="AP41">
        <v>4.2952026653686826</v>
      </c>
      <c r="AQ41">
        <v>0</v>
      </c>
      <c r="AR41">
        <v>14.058220799999994</v>
      </c>
      <c r="AS41">
        <v>16.296330122322139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2.4616505363128494</v>
      </c>
      <c r="AZ41">
        <v>4.5405393832153687</v>
      </c>
      <c r="BA41">
        <v>2.9894804187116568</v>
      </c>
      <c r="BB41">
        <v>2.5690360019305021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898.52857418580993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197.91703581469753</v>
      </c>
      <c r="L42">
        <v>9.6600977344173433</v>
      </c>
      <c r="M42">
        <v>63.831436842105269</v>
      </c>
      <c r="N42">
        <v>52.912538070772058</v>
      </c>
      <c r="O42">
        <v>73.965642673459641</v>
      </c>
      <c r="P42">
        <v>29.970722168674698</v>
      </c>
      <c r="Q42">
        <v>9.6327269283965737</v>
      </c>
      <c r="R42">
        <v>19.152463105651112</v>
      </c>
      <c r="S42">
        <v>11.781308761441091</v>
      </c>
      <c r="T42">
        <v>1.4206518194444444</v>
      </c>
      <c r="U42">
        <v>59.259406732574142</v>
      </c>
      <c r="V42">
        <v>7.0778271155317523</v>
      </c>
      <c r="W42">
        <v>13.655249745980708</v>
      </c>
      <c r="X42">
        <v>41.962756781662129</v>
      </c>
      <c r="Y42">
        <v>0</v>
      </c>
      <c r="Z42">
        <v>5.5351850056363627</v>
      </c>
      <c r="AA42">
        <v>17.891102575949368</v>
      </c>
      <c r="AB42">
        <v>20.905231909795187</v>
      </c>
      <c r="AC42">
        <v>14.990586532674392</v>
      </c>
      <c r="AD42">
        <v>18.728999544805216</v>
      </c>
      <c r="AE42">
        <v>25.464956970861735</v>
      </c>
      <c r="AF42">
        <v>6.2670524083813097</v>
      </c>
      <c r="AG42">
        <v>30.563706496849878</v>
      </c>
      <c r="AH42">
        <v>77.349377789914286</v>
      </c>
      <c r="AI42">
        <v>9.849390251605092</v>
      </c>
      <c r="AJ42">
        <v>0</v>
      </c>
      <c r="AK42">
        <v>29.217413693617026</v>
      </c>
      <c r="AL42">
        <v>0</v>
      </c>
      <c r="AM42">
        <v>2.6599650510750723</v>
      </c>
      <c r="AN42">
        <v>6.5134607750318291E-2</v>
      </c>
      <c r="AO42">
        <v>0</v>
      </c>
      <c r="AP42">
        <v>2.3922648812758904</v>
      </c>
      <c r="AQ42">
        <v>0</v>
      </c>
      <c r="AR42">
        <v>14.058220799999994</v>
      </c>
      <c r="AS42">
        <v>16.296330122322139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2.4616505363128494</v>
      </c>
      <c r="AZ42">
        <v>4.5405393832153687</v>
      </c>
      <c r="BA42">
        <v>2.9894804187116568</v>
      </c>
      <c r="BB42">
        <v>2.5690360019305021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896.99548927749208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197.87030132062625</v>
      </c>
      <c r="L43">
        <v>9.6600977344173433</v>
      </c>
      <c r="M43">
        <v>63.894600856592874</v>
      </c>
      <c r="N43">
        <v>52.953681631754499</v>
      </c>
      <c r="O43">
        <v>74.015353889868891</v>
      </c>
      <c r="P43">
        <v>30.038711485540773</v>
      </c>
      <c r="Q43">
        <v>9.6327269283965737</v>
      </c>
      <c r="R43">
        <v>19.151902452554747</v>
      </c>
      <c r="S43">
        <v>11.781308761441091</v>
      </c>
      <c r="T43">
        <v>1.4206518194444444</v>
      </c>
      <c r="U43">
        <v>59.259406732574142</v>
      </c>
      <c r="V43">
        <v>7.0743318298429312</v>
      </c>
      <c r="W43">
        <v>13.655249745980708</v>
      </c>
      <c r="X43">
        <v>41.962756781662129</v>
      </c>
      <c r="Y43">
        <v>0</v>
      </c>
      <c r="Z43">
        <v>5.5351850056363627</v>
      </c>
      <c r="AA43">
        <v>17.891102575949368</v>
      </c>
      <c r="AB43">
        <v>20.905231909795187</v>
      </c>
      <c r="AC43">
        <v>14.990586532674392</v>
      </c>
      <c r="AD43">
        <v>18.728999544805216</v>
      </c>
      <c r="AE43">
        <v>25.464956970861735</v>
      </c>
      <c r="AF43">
        <v>0</v>
      </c>
      <c r="AG43">
        <v>30.563706496849878</v>
      </c>
      <c r="AH43">
        <v>77.349377789914286</v>
      </c>
      <c r="AI43">
        <v>9.849390251605092</v>
      </c>
      <c r="AJ43">
        <v>0</v>
      </c>
      <c r="AK43">
        <v>29.217413693617026</v>
      </c>
      <c r="AL43">
        <v>0</v>
      </c>
      <c r="AM43">
        <v>2.6599650510750723</v>
      </c>
      <c r="AN43">
        <v>6.5134607750318291E-2</v>
      </c>
      <c r="AO43">
        <v>0</v>
      </c>
      <c r="AP43">
        <v>2.3922648812758904</v>
      </c>
      <c r="AQ43">
        <v>0</v>
      </c>
      <c r="AR43">
        <v>16.401257599999994</v>
      </c>
      <c r="AS43">
        <v>16.296330122322139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2.4616505363128494</v>
      </c>
      <c r="AZ43">
        <v>4.5405393832153687</v>
      </c>
      <c r="BA43">
        <v>2.9894804187116568</v>
      </c>
      <c r="BB43">
        <v>2.5690360019305021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893.24269134499968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197.8770364137649</v>
      </c>
      <c r="L44">
        <v>9.6600977344173433</v>
      </c>
      <c r="M44">
        <v>63.894600856592874</v>
      </c>
      <c r="N44">
        <v>52.953681631754499</v>
      </c>
      <c r="O44">
        <v>74.015353889868891</v>
      </c>
      <c r="P44">
        <v>30.038711485540773</v>
      </c>
      <c r="Q44">
        <v>9.6327269283965737</v>
      </c>
      <c r="R44">
        <v>19.151902452554747</v>
      </c>
      <c r="S44">
        <v>11.781308761441091</v>
      </c>
      <c r="T44">
        <v>1.4206518194444444</v>
      </c>
      <c r="U44">
        <v>59.259406732574142</v>
      </c>
      <c r="V44">
        <v>7.0743318298429312</v>
      </c>
      <c r="W44">
        <v>13.655249745980708</v>
      </c>
      <c r="X44">
        <v>41.962756781662129</v>
      </c>
      <c r="Y44">
        <v>0</v>
      </c>
      <c r="Z44">
        <v>5.5351850056363627</v>
      </c>
      <c r="AA44">
        <v>17.891102575949368</v>
      </c>
      <c r="AB44">
        <v>20.905231909795187</v>
      </c>
      <c r="AC44">
        <v>14.990586532674392</v>
      </c>
      <c r="AD44">
        <v>18.728999544805216</v>
      </c>
      <c r="AE44">
        <v>25.464956970861735</v>
      </c>
      <c r="AF44">
        <v>0</v>
      </c>
      <c r="AG44">
        <v>30.563706496849878</v>
      </c>
      <c r="AH44">
        <v>77.349377789914286</v>
      </c>
      <c r="AI44">
        <v>9.849390251605092</v>
      </c>
      <c r="AJ44">
        <v>0</v>
      </c>
      <c r="AK44">
        <v>29.217413693617026</v>
      </c>
      <c r="AL44">
        <v>0</v>
      </c>
      <c r="AM44">
        <v>2.6599650510750723</v>
      </c>
      <c r="AN44">
        <v>6.5134607750318291E-2</v>
      </c>
      <c r="AO44">
        <v>0</v>
      </c>
      <c r="AP44">
        <v>2.3922648812758904</v>
      </c>
      <c r="AQ44">
        <v>0</v>
      </c>
      <c r="AR44">
        <v>16.401257599999994</v>
      </c>
      <c r="AS44">
        <v>16.296330122322139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2.4616505363128494</v>
      </c>
      <c r="AZ44">
        <v>4.5405393832153687</v>
      </c>
      <c r="BA44">
        <v>2.9894804187116568</v>
      </c>
      <c r="BB44">
        <v>2.5690360019305021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893.24942643813824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239.5459628100711</v>
      </c>
      <c r="L45">
        <v>6.9596824757829756</v>
      </c>
      <c r="M45">
        <v>63.894600856592874</v>
      </c>
      <c r="N45">
        <v>52.953681631754499</v>
      </c>
      <c r="O45">
        <v>74.015353889868891</v>
      </c>
      <c r="P45">
        <v>31.096995114525136</v>
      </c>
      <c r="Q45">
        <v>9.6327269283965737</v>
      </c>
      <c r="R45">
        <v>19.151902452554747</v>
      </c>
      <c r="S45">
        <v>11.781308761441091</v>
      </c>
      <c r="T45">
        <v>1.4206518194444444</v>
      </c>
      <c r="U45">
        <v>59.259406732574142</v>
      </c>
      <c r="V45">
        <v>7.0743318298429312</v>
      </c>
      <c r="W45">
        <v>13.655249745980708</v>
      </c>
      <c r="X45">
        <v>41.962756781662129</v>
      </c>
      <c r="Y45">
        <v>0</v>
      </c>
      <c r="Z45">
        <v>5.5351850056363627</v>
      </c>
      <c r="AA45">
        <v>17.891102575949368</v>
      </c>
      <c r="AB45">
        <v>20.905231909795187</v>
      </c>
      <c r="AC45">
        <v>14.990586532674392</v>
      </c>
      <c r="AD45">
        <v>18.728999544805216</v>
      </c>
      <c r="AE45">
        <v>25.464956970861735</v>
      </c>
      <c r="AF45">
        <v>0</v>
      </c>
      <c r="AG45">
        <v>30.563706496849878</v>
      </c>
      <c r="AH45">
        <v>77.349377789914286</v>
      </c>
      <c r="AI45">
        <v>8.2078251354498111</v>
      </c>
      <c r="AJ45">
        <v>0</v>
      </c>
      <c r="AK45">
        <v>29.217413693617026</v>
      </c>
      <c r="AL45">
        <v>0</v>
      </c>
      <c r="AM45">
        <v>2.6599650510750723</v>
      </c>
      <c r="AN45">
        <v>6.5134607750318291E-2</v>
      </c>
      <c r="AO45">
        <v>0</v>
      </c>
      <c r="AP45">
        <v>4.2952026653686826</v>
      </c>
      <c r="AQ45">
        <v>0</v>
      </c>
      <c r="AR45">
        <v>16.401257599999994</v>
      </c>
      <c r="AS45">
        <v>16.296330122322139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2.4616505363128494</v>
      </c>
      <c r="AZ45">
        <v>4.5405393832153687</v>
      </c>
      <c r="BA45">
        <v>2.9894804187116568</v>
      </c>
      <c r="BB45">
        <v>2.5890285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933.55758637080157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287.86872443591756</v>
      </c>
      <c r="L46">
        <v>6.9596824757829756</v>
      </c>
      <c r="M46">
        <v>63.894600856592874</v>
      </c>
      <c r="N46">
        <v>52.953681631754499</v>
      </c>
      <c r="O46">
        <v>74.015353889868891</v>
      </c>
      <c r="P46">
        <v>31.097038984636868</v>
      </c>
      <c r="Q46">
        <v>9.6327269283965737</v>
      </c>
      <c r="R46">
        <v>19.151902452554747</v>
      </c>
      <c r="S46">
        <v>11.781308761441091</v>
      </c>
      <c r="T46">
        <v>1.4206518194444444</v>
      </c>
      <c r="U46">
        <v>59.259406732574142</v>
      </c>
      <c r="V46">
        <v>7.0743318298429312</v>
      </c>
      <c r="W46">
        <v>13.655249745980708</v>
      </c>
      <c r="X46">
        <v>41.962756781662129</v>
      </c>
      <c r="Y46">
        <v>0</v>
      </c>
      <c r="Z46">
        <v>5.5351850056363627</v>
      </c>
      <c r="AA46">
        <v>17.891102575949368</v>
      </c>
      <c r="AB46">
        <v>20.905231909795187</v>
      </c>
      <c r="AC46">
        <v>14.990586532674392</v>
      </c>
      <c r="AD46">
        <v>18.728999544805216</v>
      </c>
      <c r="AE46">
        <v>25.464956970861735</v>
      </c>
      <c r="AF46">
        <v>0</v>
      </c>
      <c r="AG46">
        <v>30.563706496849878</v>
      </c>
      <c r="AH46">
        <v>77.349377789914286</v>
      </c>
      <c r="AI46">
        <v>8.2078251354498111</v>
      </c>
      <c r="AJ46">
        <v>0</v>
      </c>
      <c r="AK46">
        <v>29.217413693617026</v>
      </c>
      <c r="AL46">
        <v>0</v>
      </c>
      <c r="AM46">
        <v>2.6599650510750723</v>
      </c>
      <c r="AN46">
        <v>6.5134607750318291E-2</v>
      </c>
      <c r="AO46">
        <v>0</v>
      </c>
      <c r="AP46">
        <v>4.2952026653686826</v>
      </c>
      <c r="AQ46">
        <v>0</v>
      </c>
      <c r="AR46">
        <v>14.058220799999994</v>
      </c>
      <c r="AS46">
        <v>16.296330122322139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2.4616505363128494</v>
      </c>
      <c r="AZ46">
        <v>4.5405393832153687</v>
      </c>
      <c r="BA46">
        <v>2.9894804187116568</v>
      </c>
      <c r="BB46">
        <v>2.5890285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979.53735506675969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336.18718414183013</v>
      </c>
      <c r="L47">
        <v>6.9596824757829756</v>
      </c>
      <c r="M47">
        <v>63.895059010589357</v>
      </c>
      <c r="N47">
        <v>52.953829504128095</v>
      </c>
      <c r="O47">
        <v>74.019670630115215</v>
      </c>
      <c r="P47">
        <v>30.851053567184007</v>
      </c>
      <c r="Q47">
        <v>9.6327269283965737</v>
      </c>
      <c r="R47">
        <v>19.152715236622331</v>
      </c>
      <c r="S47">
        <v>11.781502193862641</v>
      </c>
      <c r="T47">
        <v>1.4208203344947734</v>
      </c>
      <c r="U47">
        <v>59.259406732574142</v>
      </c>
      <c r="V47">
        <v>7.0743318298429312</v>
      </c>
      <c r="W47">
        <v>13.655249745980708</v>
      </c>
      <c r="X47">
        <v>41.962756781662129</v>
      </c>
      <c r="Y47">
        <v>0</v>
      </c>
      <c r="Z47">
        <v>5.5351850056363627</v>
      </c>
      <c r="AA47">
        <v>17.891102575949368</v>
      </c>
      <c r="AB47">
        <v>20.905231909795187</v>
      </c>
      <c r="AC47">
        <v>14.990586532674392</v>
      </c>
      <c r="AD47">
        <v>18.728999544805216</v>
      </c>
      <c r="AE47">
        <v>25.464956970861735</v>
      </c>
      <c r="AF47">
        <v>0</v>
      </c>
      <c r="AG47">
        <v>30.563706496849878</v>
      </c>
      <c r="AH47">
        <v>77.349377789914286</v>
      </c>
      <c r="AI47">
        <v>8.2078251354498111</v>
      </c>
      <c r="AJ47">
        <v>0</v>
      </c>
      <c r="AK47">
        <v>29.217413693617026</v>
      </c>
      <c r="AL47">
        <v>0</v>
      </c>
      <c r="AM47">
        <v>2.6599650510750723</v>
      </c>
      <c r="AN47">
        <v>6.5134607750318291E-2</v>
      </c>
      <c r="AO47">
        <v>0</v>
      </c>
      <c r="AP47">
        <v>4.2952026653686826</v>
      </c>
      <c r="AQ47">
        <v>0</v>
      </c>
      <c r="AR47">
        <v>14.058220799999994</v>
      </c>
      <c r="AS47">
        <v>16.296330122322139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2.4616505363128494</v>
      </c>
      <c r="AZ47">
        <v>4.5405393832153687</v>
      </c>
      <c r="BA47">
        <v>2.9894804187116568</v>
      </c>
      <c r="BB47">
        <v>2.5890285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1027.6159268533754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384.5081855831329</v>
      </c>
      <c r="L48">
        <v>6.9596824757829756</v>
      </c>
      <c r="M48">
        <v>63.895288161103977</v>
      </c>
      <c r="N48">
        <v>52.9541253228793</v>
      </c>
      <c r="O48">
        <v>74.020065884447263</v>
      </c>
      <c r="P48">
        <v>30.849041693700627</v>
      </c>
      <c r="Q48">
        <v>9.6327269283965737</v>
      </c>
      <c r="R48">
        <v>19.152715236622331</v>
      </c>
      <c r="S48">
        <v>11.781502193862641</v>
      </c>
      <c r="T48">
        <v>1.420990027972028</v>
      </c>
      <c r="U48">
        <v>59.259406732574142</v>
      </c>
      <c r="V48">
        <v>7.0743318298429312</v>
      </c>
      <c r="W48">
        <v>13.655249745980708</v>
      </c>
      <c r="X48">
        <v>41.962756781662129</v>
      </c>
      <c r="Y48">
        <v>0</v>
      </c>
      <c r="Z48">
        <v>5.5351850056363627</v>
      </c>
      <c r="AA48">
        <v>17.891102575949368</v>
      </c>
      <c r="AB48">
        <v>20.905231909795187</v>
      </c>
      <c r="AC48">
        <v>14.990586532674392</v>
      </c>
      <c r="AD48">
        <v>18.728999544805216</v>
      </c>
      <c r="AE48">
        <v>25.464956970861735</v>
      </c>
      <c r="AF48">
        <v>0</v>
      </c>
      <c r="AG48">
        <v>30.563706496849878</v>
      </c>
      <c r="AH48">
        <v>77.349377789914286</v>
      </c>
      <c r="AI48">
        <v>8.2078251354498111</v>
      </c>
      <c r="AJ48">
        <v>0</v>
      </c>
      <c r="AK48">
        <v>29.217413693617026</v>
      </c>
      <c r="AL48">
        <v>0</v>
      </c>
      <c r="AM48">
        <v>2.6599650510750723</v>
      </c>
      <c r="AN48">
        <v>6.5134607750318291E-2</v>
      </c>
      <c r="AO48">
        <v>0</v>
      </c>
      <c r="AP48">
        <v>2.9359612655343823</v>
      </c>
      <c r="AQ48">
        <v>0</v>
      </c>
      <c r="AR48">
        <v>14.058220799999994</v>
      </c>
      <c r="AS48">
        <v>16.296330122322139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2.4616505363128494</v>
      </c>
      <c r="AZ48">
        <v>4.5405393832153687</v>
      </c>
      <c r="BA48">
        <v>2.9894804187116568</v>
      </c>
      <c r="BB48">
        <v>2.5890285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1074.5767649384359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422.57967264699056</v>
      </c>
      <c r="L49">
        <v>6.9600705200376671</v>
      </c>
      <c r="M49">
        <v>63.89196937039803</v>
      </c>
      <c r="N49">
        <v>52.953030372294371</v>
      </c>
      <c r="O49">
        <v>74.017576886915151</v>
      </c>
      <c r="P49">
        <v>31.047007083766367</v>
      </c>
      <c r="Q49">
        <v>9.6347837149817277</v>
      </c>
      <c r="R49">
        <v>19.14786475219897</v>
      </c>
      <c r="S49">
        <v>11.781808785228376</v>
      </c>
      <c r="T49">
        <v>1.4181839197324413</v>
      </c>
      <c r="U49">
        <v>59.259406732574142</v>
      </c>
      <c r="V49">
        <v>7.0743318298429312</v>
      </c>
      <c r="W49">
        <v>13.655249745980708</v>
      </c>
      <c r="X49">
        <v>41.962756781662129</v>
      </c>
      <c r="Y49">
        <v>0</v>
      </c>
      <c r="Z49">
        <v>5.5351850056363627</v>
      </c>
      <c r="AA49">
        <v>17.891102575949368</v>
      </c>
      <c r="AB49">
        <v>20.905231909795187</v>
      </c>
      <c r="AC49">
        <v>14.990586532674392</v>
      </c>
      <c r="AD49">
        <v>18.728999544805216</v>
      </c>
      <c r="AE49">
        <v>25.464956970861735</v>
      </c>
      <c r="AF49">
        <v>0</v>
      </c>
      <c r="AG49">
        <v>30.563706496849878</v>
      </c>
      <c r="AH49">
        <v>77.349377789914286</v>
      </c>
      <c r="AI49">
        <v>8.2078251354498111</v>
      </c>
      <c r="AJ49">
        <v>0</v>
      </c>
      <c r="AK49">
        <v>29.217413693617026</v>
      </c>
      <c r="AL49">
        <v>0</v>
      </c>
      <c r="AM49">
        <v>2.6599650510750723</v>
      </c>
      <c r="AN49">
        <v>6.5134607750318291E-2</v>
      </c>
      <c r="AO49">
        <v>0</v>
      </c>
      <c r="AP49">
        <v>2.9359612655343823</v>
      </c>
      <c r="AQ49">
        <v>0</v>
      </c>
      <c r="AR49">
        <v>16.401257599999994</v>
      </c>
      <c r="AS49">
        <v>16.296330122322139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2.4616505363128494</v>
      </c>
      <c r="AZ49">
        <v>4.7105595803842268</v>
      </c>
      <c r="BA49">
        <v>3.0994613036809819</v>
      </c>
      <c r="BB49">
        <v>2.4590772625482624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1115.327496127765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422.57967264699056</v>
      </c>
      <c r="L50">
        <v>6.9600705200376671</v>
      </c>
      <c r="M50">
        <v>63.89196937039803</v>
      </c>
      <c r="N50">
        <v>52.953030372294371</v>
      </c>
      <c r="O50">
        <v>73.965419467576794</v>
      </c>
      <c r="P50">
        <v>31.047007083766367</v>
      </c>
      <c r="Q50">
        <v>9.6347837149817277</v>
      </c>
      <c r="R50">
        <v>19.14786475219897</v>
      </c>
      <c r="S50">
        <v>11.781808785228376</v>
      </c>
      <c r="T50">
        <v>1.4181839197324413</v>
      </c>
      <c r="U50">
        <v>59.259406732574142</v>
      </c>
      <c r="V50">
        <v>7.0743318298429312</v>
      </c>
      <c r="W50">
        <v>13.655249745980708</v>
      </c>
      <c r="X50">
        <v>41.962756781662129</v>
      </c>
      <c r="Y50">
        <v>0</v>
      </c>
      <c r="Z50">
        <v>5.5351850056363627</v>
      </c>
      <c r="AA50">
        <v>17.891102575949368</v>
      </c>
      <c r="AB50">
        <v>20.905231909795187</v>
      </c>
      <c r="AC50">
        <v>14.990586532674392</v>
      </c>
      <c r="AD50">
        <v>18.728999544805216</v>
      </c>
      <c r="AE50">
        <v>25.464956970861735</v>
      </c>
      <c r="AF50">
        <v>0</v>
      </c>
      <c r="AG50">
        <v>30.563706496849878</v>
      </c>
      <c r="AH50">
        <v>77.349377789914286</v>
      </c>
      <c r="AI50">
        <v>8.2078251354498111</v>
      </c>
      <c r="AJ50">
        <v>0</v>
      </c>
      <c r="AK50">
        <v>29.217413693617026</v>
      </c>
      <c r="AL50">
        <v>0</v>
      </c>
      <c r="AM50">
        <v>2.6599650510750723</v>
      </c>
      <c r="AN50">
        <v>6.5134607750318291E-2</v>
      </c>
      <c r="AO50">
        <v>0</v>
      </c>
      <c r="AP50">
        <v>2.9359612655343823</v>
      </c>
      <c r="AQ50">
        <v>0</v>
      </c>
      <c r="AR50">
        <v>16.401257599999994</v>
      </c>
      <c r="AS50">
        <v>16.296330122322139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2.4616505363128494</v>
      </c>
      <c r="AZ50">
        <v>4.7105595803842268</v>
      </c>
      <c r="BA50">
        <v>3.0994613036809819</v>
      </c>
      <c r="BB50">
        <v>2.4590772625482624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1115.2753387084267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422.57967264699056</v>
      </c>
      <c r="L51">
        <v>6.9600705200376671</v>
      </c>
      <c r="M51">
        <v>63.89196937039803</v>
      </c>
      <c r="N51">
        <v>52.953030372294371</v>
      </c>
      <c r="O51">
        <v>74.017576886915151</v>
      </c>
      <c r="P51">
        <v>31.097712045391646</v>
      </c>
      <c r="Q51">
        <v>9.6347837149817277</v>
      </c>
      <c r="R51">
        <v>19.14786475219897</v>
      </c>
      <c r="S51">
        <v>11.781808785228376</v>
      </c>
      <c r="T51">
        <v>1.4181839197324413</v>
      </c>
      <c r="U51">
        <v>59.259406732574142</v>
      </c>
      <c r="V51">
        <v>7.0743318298429312</v>
      </c>
      <c r="W51">
        <v>13.655249745980708</v>
      </c>
      <c r="X51">
        <v>41.962756781662129</v>
      </c>
      <c r="Y51">
        <v>0</v>
      </c>
      <c r="Z51">
        <v>5.5351850056363627</v>
      </c>
      <c r="AA51">
        <v>17.891102575949368</v>
      </c>
      <c r="AB51">
        <v>20.905231909795187</v>
      </c>
      <c r="AC51">
        <v>14.990586532674392</v>
      </c>
      <c r="AD51">
        <v>18.728999544805216</v>
      </c>
      <c r="AE51">
        <v>25.464956970861735</v>
      </c>
      <c r="AF51">
        <v>0</v>
      </c>
      <c r="AG51">
        <v>30.563706496849878</v>
      </c>
      <c r="AH51">
        <v>77.349377789914286</v>
      </c>
      <c r="AI51">
        <v>8.2078251354498111</v>
      </c>
      <c r="AJ51">
        <v>0</v>
      </c>
      <c r="AK51">
        <v>29.217413693617026</v>
      </c>
      <c r="AL51">
        <v>0</v>
      </c>
      <c r="AM51">
        <v>2.6599650510750723</v>
      </c>
      <c r="AN51">
        <v>6.5134607750318291E-2</v>
      </c>
      <c r="AO51">
        <v>0</v>
      </c>
      <c r="AP51">
        <v>4.3495723916321456</v>
      </c>
      <c r="AQ51">
        <v>0</v>
      </c>
      <c r="AR51">
        <v>16.401257599999994</v>
      </c>
      <c r="AS51">
        <v>16.296330122322139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2.4616505363128494</v>
      </c>
      <c r="AZ51">
        <v>4.7105595803842268</v>
      </c>
      <c r="BA51">
        <v>3.0994613036809819</v>
      </c>
      <c r="BB51">
        <v>2.4590772625482624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1116.7918122154879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422.57967264699056</v>
      </c>
      <c r="L52">
        <v>6.9600705200376671</v>
      </c>
      <c r="M52">
        <v>63.89196937039803</v>
      </c>
      <c r="N52">
        <v>52.953030372294371</v>
      </c>
      <c r="O52">
        <v>74.017576886915151</v>
      </c>
      <c r="P52">
        <v>31.097712045391646</v>
      </c>
      <c r="Q52">
        <v>9.6331712095188813</v>
      </c>
      <c r="R52">
        <v>19.149381133091662</v>
      </c>
      <c r="S52">
        <v>11.773549094151806</v>
      </c>
      <c r="T52">
        <v>1.4181839197324413</v>
      </c>
      <c r="U52">
        <v>59.259406732574142</v>
      </c>
      <c r="V52">
        <v>7.0743318298429312</v>
      </c>
      <c r="W52">
        <v>13.655249745980708</v>
      </c>
      <c r="X52">
        <v>41.962756781662129</v>
      </c>
      <c r="Y52">
        <v>0</v>
      </c>
      <c r="Z52">
        <v>5.5351850056363627</v>
      </c>
      <c r="AA52">
        <v>17.891102575949368</v>
      </c>
      <c r="AB52">
        <v>20.905231909795187</v>
      </c>
      <c r="AC52">
        <v>14.990586532674392</v>
      </c>
      <c r="AD52">
        <v>18.728999544805216</v>
      </c>
      <c r="AE52">
        <v>25.464956970861735</v>
      </c>
      <c r="AF52">
        <v>0</v>
      </c>
      <c r="AG52">
        <v>30.563706496849878</v>
      </c>
      <c r="AH52">
        <v>77.349377789914286</v>
      </c>
      <c r="AI52">
        <v>8.2078251354498111</v>
      </c>
      <c r="AJ52">
        <v>0</v>
      </c>
      <c r="AK52">
        <v>29.217413693617026</v>
      </c>
      <c r="AL52">
        <v>0</v>
      </c>
      <c r="AM52">
        <v>2.6599650510750723</v>
      </c>
      <c r="AN52">
        <v>6.5134607750318291E-2</v>
      </c>
      <c r="AO52">
        <v>0</v>
      </c>
      <c r="AP52">
        <v>4.3495723916321456</v>
      </c>
      <c r="AQ52">
        <v>0</v>
      </c>
      <c r="AR52">
        <v>14.058220799999994</v>
      </c>
      <c r="AS52">
        <v>16.296330122322139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2.4616505363128494</v>
      </c>
      <c r="AZ52">
        <v>4.7105595803842268</v>
      </c>
      <c r="BA52">
        <v>3.0994613036809819</v>
      </c>
      <c r="BB52">
        <v>2.4590772625482624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1114.4404195998413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422.57967264699056</v>
      </c>
      <c r="L53">
        <v>6.9600705200376671</v>
      </c>
      <c r="M53">
        <v>63.89196937039803</v>
      </c>
      <c r="N53">
        <v>52.953030372294371</v>
      </c>
      <c r="O53">
        <v>74.017576886915151</v>
      </c>
      <c r="P53">
        <v>31.097712045391646</v>
      </c>
      <c r="Q53">
        <v>9.6331712095188813</v>
      </c>
      <c r="R53">
        <v>19.149381133091662</v>
      </c>
      <c r="S53">
        <v>11.773549094151806</v>
      </c>
      <c r="T53">
        <v>1.4181839197324413</v>
      </c>
      <c r="U53">
        <v>59.259406732574142</v>
      </c>
      <c r="V53">
        <v>7.0743318298429312</v>
      </c>
      <c r="W53">
        <v>13.655249745980708</v>
      </c>
      <c r="X53">
        <v>41.962756781662129</v>
      </c>
      <c r="Y53">
        <v>0</v>
      </c>
      <c r="Z53">
        <v>5.5351850056363627</v>
      </c>
      <c r="AA53">
        <v>17.891102575949368</v>
      </c>
      <c r="AB53">
        <v>20.905231909795187</v>
      </c>
      <c r="AC53">
        <v>14.990586532674392</v>
      </c>
      <c r="AD53">
        <v>18.728999544805216</v>
      </c>
      <c r="AE53">
        <v>25.464956970861735</v>
      </c>
      <c r="AF53">
        <v>0</v>
      </c>
      <c r="AG53">
        <v>30.563706496849878</v>
      </c>
      <c r="AH53">
        <v>77.349377789914286</v>
      </c>
      <c r="AI53">
        <v>8.2078251354498111</v>
      </c>
      <c r="AJ53">
        <v>0</v>
      </c>
      <c r="AK53">
        <v>29.217413693617026</v>
      </c>
      <c r="AL53">
        <v>0</v>
      </c>
      <c r="AM53">
        <v>2.6599650510750723</v>
      </c>
      <c r="AN53">
        <v>6.5134607750318291E-2</v>
      </c>
      <c r="AO53">
        <v>0</v>
      </c>
      <c r="AP53">
        <v>4.3495723916321456</v>
      </c>
      <c r="AQ53">
        <v>0</v>
      </c>
      <c r="AR53">
        <v>14.058220799999994</v>
      </c>
      <c r="AS53">
        <v>16.296330122322139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2.4616505363128494</v>
      </c>
      <c r="AZ53">
        <v>4.7105595803842268</v>
      </c>
      <c r="BA53">
        <v>3.0994613036809819</v>
      </c>
      <c r="BB53">
        <v>2.4590772625482624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1114.4404195998413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422.57967264699056</v>
      </c>
      <c r="L54">
        <v>6.9600705200376671</v>
      </c>
      <c r="M54">
        <v>63.89196937039803</v>
      </c>
      <c r="N54">
        <v>52.953030372294371</v>
      </c>
      <c r="O54">
        <v>74.017576886915151</v>
      </c>
      <c r="P54">
        <v>31.097712045391646</v>
      </c>
      <c r="Q54">
        <v>9.6331712095188813</v>
      </c>
      <c r="R54">
        <v>19.149381133091662</v>
      </c>
      <c r="S54">
        <v>11.773549094151806</v>
      </c>
      <c r="T54">
        <v>1.4181839197324413</v>
      </c>
      <c r="U54">
        <v>59.259406732574142</v>
      </c>
      <c r="V54">
        <v>7.0743318298429312</v>
      </c>
      <c r="W54">
        <v>13.655249745980708</v>
      </c>
      <c r="X54">
        <v>41.962756781662129</v>
      </c>
      <c r="Y54">
        <v>0</v>
      </c>
      <c r="Z54">
        <v>5.5351850056363627</v>
      </c>
      <c r="AA54">
        <v>17.891102575949368</v>
      </c>
      <c r="AB54">
        <v>20.905231909795187</v>
      </c>
      <c r="AC54">
        <v>14.990586532674392</v>
      </c>
      <c r="AD54">
        <v>18.728999544805216</v>
      </c>
      <c r="AE54">
        <v>25.464956970861735</v>
      </c>
      <c r="AF54">
        <v>0</v>
      </c>
      <c r="AG54">
        <v>30.563706496849878</v>
      </c>
      <c r="AH54">
        <v>77.349377789914286</v>
      </c>
      <c r="AI54">
        <v>8.2078251354498111</v>
      </c>
      <c r="AJ54">
        <v>0</v>
      </c>
      <c r="AK54">
        <v>29.217413693617026</v>
      </c>
      <c r="AL54">
        <v>0</v>
      </c>
      <c r="AM54">
        <v>2.6599650510750723</v>
      </c>
      <c r="AN54">
        <v>6.5134607750318291E-2</v>
      </c>
      <c r="AO54">
        <v>0</v>
      </c>
      <c r="AP54">
        <v>2.9903309917978458</v>
      </c>
      <c r="AQ54">
        <v>0</v>
      </c>
      <c r="AR54">
        <v>14.058220799999994</v>
      </c>
      <c r="AS54">
        <v>16.296330122322139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2.4616505363128494</v>
      </c>
      <c r="AZ54">
        <v>4.7105595803842268</v>
      </c>
      <c r="BA54">
        <v>3.0994613036809819</v>
      </c>
      <c r="BB54">
        <v>2.4590772625482624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1113.0811782000071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422.57967264699056</v>
      </c>
      <c r="L55">
        <v>6.9600705200376671</v>
      </c>
      <c r="M55">
        <v>63.89196937039803</v>
      </c>
      <c r="N55">
        <v>52.953030372294371</v>
      </c>
      <c r="O55">
        <v>74.017576886915151</v>
      </c>
      <c r="P55">
        <v>31.097712045391646</v>
      </c>
      <c r="Q55">
        <v>9.6346374617224875</v>
      </c>
      <c r="R55">
        <v>19.149163085849615</v>
      </c>
      <c r="S55">
        <v>11.777218781620087</v>
      </c>
      <c r="T55">
        <v>1.4181839197324413</v>
      </c>
      <c r="U55">
        <v>59.259406732574142</v>
      </c>
      <c r="V55">
        <v>7.0743318298429312</v>
      </c>
      <c r="W55">
        <v>13.655249745980708</v>
      </c>
      <c r="X55">
        <v>41.962756781662129</v>
      </c>
      <c r="Y55">
        <v>0</v>
      </c>
      <c r="Z55">
        <v>8.3027775084545432</v>
      </c>
      <c r="AA55">
        <v>17.891102575949368</v>
      </c>
      <c r="AB55">
        <v>20.905231909795187</v>
      </c>
      <c r="AC55">
        <v>14.990586532674392</v>
      </c>
      <c r="AD55">
        <v>18.728999544805216</v>
      </c>
      <c r="AE55">
        <v>25.464956970861735</v>
      </c>
      <c r="AF55">
        <v>0</v>
      </c>
      <c r="AG55">
        <v>30.563706496849878</v>
      </c>
      <c r="AH55">
        <v>77.349377789914286</v>
      </c>
      <c r="AI55">
        <v>8.2078251354498111</v>
      </c>
      <c r="AJ55">
        <v>0</v>
      </c>
      <c r="AK55">
        <v>29.217413693617026</v>
      </c>
      <c r="AL55">
        <v>0</v>
      </c>
      <c r="AM55">
        <v>2.6599650510750723</v>
      </c>
      <c r="AN55">
        <v>6.5134607750318291E-2</v>
      </c>
      <c r="AO55">
        <v>0</v>
      </c>
      <c r="AP55">
        <v>2.9359612655343823</v>
      </c>
      <c r="AQ55">
        <v>0</v>
      </c>
      <c r="AR55">
        <v>16.401257599999994</v>
      </c>
      <c r="AS55">
        <v>16.296330122322139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2.4616505363128494</v>
      </c>
      <c r="AZ55">
        <v>4.7105595803842268</v>
      </c>
      <c r="BA55">
        <v>3.0994613036809819</v>
      </c>
      <c r="BB55">
        <v>2.4590772625482624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1118.1423556689915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422.57967264699056</v>
      </c>
      <c r="L56">
        <v>6.9600705200376671</v>
      </c>
      <c r="M56">
        <v>63.89196937039803</v>
      </c>
      <c r="N56">
        <v>52.953030372294371</v>
      </c>
      <c r="O56">
        <v>74.017576886915151</v>
      </c>
      <c r="P56">
        <v>31.097712045391646</v>
      </c>
      <c r="Q56">
        <v>9.6320119999999996</v>
      </c>
      <c r="R56">
        <v>19.146684373865696</v>
      </c>
      <c r="S56">
        <v>11.774843209439528</v>
      </c>
      <c r="T56">
        <v>1.4181839197324413</v>
      </c>
      <c r="U56">
        <v>59.259406732574142</v>
      </c>
      <c r="V56">
        <v>7.0743318298429312</v>
      </c>
      <c r="W56">
        <v>13.655249745980708</v>
      </c>
      <c r="X56">
        <v>41.962756781662129</v>
      </c>
      <c r="Y56">
        <v>0</v>
      </c>
      <c r="Z56">
        <v>8.3027775084545432</v>
      </c>
      <c r="AA56">
        <v>17.891102575949368</v>
      </c>
      <c r="AB56">
        <v>20.905231909795187</v>
      </c>
      <c r="AC56">
        <v>14.990586532674392</v>
      </c>
      <c r="AD56">
        <v>18.728999544805216</v>
      </c>
      <c r="AE56">
        <v>25.464956970861735</v>
      </c>
      <c r="AF56">
        <v>0</v>
      </c>
      <c r="AG56">
        <v>30.563706496849878</v>
      </c>
      <c r="AH56">
        <v>77.349377789914286</v>
      </c>
      <c r="AI56">
        <v>8.2078251354498111</v>
      </c>
      <c r="AJ56">
        <v>0</v>
      </c>
      <c r="AK56">
        <v>29.217413693617026</v>
      </c>
      <c r="AL56">
        <v>0</v>
      </c>
      <c r="AM56">
        <v>2.6599650510750723</v>
      </c>
      <c r="AN56">
        <v>6.5134607750318291E-2</v>
      </c>
      <c r="AO56">
        <v>0</v>
      </c>
      <c r="AP56">
        <v>2.9359612655343823</v>
      </c>
      <c r="AQ56">
        <v>0</v>
      </c>
      <c r="AR56">
        <v>16.401257599999994</v>
      </c>
      <c r="AS56">
        <v>16.296330122322139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2.4616505363128494</v>
      </c>
      <c r="AZ56">
        <v>4.7105595803842268</v>
      </c>
      <c r="BA56">
        <v>3.0994613036809819</v>
      </c>
      <c r="BB56">
        <v>2.4590772625482624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1118.1348759231046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422.57838141565804</v>
      </c>
      <c r="L57">
        <v>6.9600705200376671</v>
      </c>
      <c r="M57">
        <v>63.89196937039803</v>
      </c>
      <c r="N57">
        <v>52.953030372294371</v>
      </c>
      <c r="O57">
        <v>74.017576886915151</v>
      </c>
      <c r="P57">
        <v>31.097712045391646</v>
      </c>
      <c r="Q57">
        <v>9.6320119999999996</v>
      </c>
      <c r="R57">
        <v>19.146684373865696</v>
      </c>
      <c r="S57">
        <v>11.774843209439528</v>
      </c>
      <c r="T57">
        <v>1.4181839197324413</v>
      </c>
      <c r="U57">
        <v>59.259406732574142</v>
      </c>
      <c r="V57">
        <v>7.0743318298429312</v>
      </c>
      <c r="W57">
        <v>13.655249745980708</v>
      </c>
      <c r="X57">
        <v>41.962756781662129</v>
      </c>
      <c r="Y57">
        <v>0</v>
      </c>
      <c r="Z57">
        <v>8.3027775084545432</v>
      </c>
      <c r="AA57">
        <v>17.891102575949368</v>
      </c>
      <c r="AB57">
        <v>20.905231909795187</v>
      </c>
      <c r="AC57">
        <v>14.990586532674392</v>
      </c>
      <c r="AD57">
        <v>18.728999544805216</v>
      </c>
      <c r="AE57">
        <v>25.464956970861735</v>
      </c>
      <c r="AF57">
        <v>0</v>
      </c>
      <c r="AG57">
        <v>30.563706496849878</v>
      </c>
      <c r="AH57">
        <v>77.349377789914286</v>
      </c>
      <c r="AI57">
        <v>8.2078251354498111</v>
      </c>
      <c r="AJ57">
        <v>0</v>
      </c>
      <c r="AK57">
        <v>29.217413693617026</v>
      </c>
      <c r="AL57">
        <v>0</v>
      </c>
      <c r="AM57">
        <v>5.4563384864249205</v>
      </c>
      <c r="AN57">
        <v>6.5134607750318291E-2</v>
      </c>
      <c r="AO57">
        <v>0</v>
      </c>
      <c r="AP57">
        <v>3.7515062811101898</v>
      </c>
      <c r="AQ57">
        <v>0</v>
      </c>
      <c r="AR57">
        <v>16.401257599999994</v>
      </c>
      <c r="AS57">
        <v>16.296330122322139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2.4616505363128494</v>
      </c>
      <c r="AZ57">
        <v>4.7105595803842268</v>
      </c>
      <c r="BA57">
        <v>3.0994613036809819</v>
      </c>
      <c r="BB57">
        <v>2.4590772625482624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1121.7455031426978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422.57687839110599</v>
      </c>
      <c r="L58">
        <v>6.9600705200376671</v>
      </c>
      <c r="M58">
        <v>63.89196937039803</v>
      </c>
      <c r="N58">
        <v>52.953030372294371</v>
      </c>
      <c r="O58">
        <v>74.017576886915151</v>
      </c>
      <c r="P58">
        <v>31.097712045391646</v>
      </c>
      <c r="Q58">
        <v>9.6320119999999996</v>
      </c>
      <c r="R58">
        <v>19.146684373865696</v>
      </c>
      <c r="S58">
        <v>11.774843209439528</v>
      </c>
      <c r="T58">
        <v>1.4181839197324413</v>
      </c>
      <c r="U58">
        <v>59.259406732574142</v>
      </c>
      <c r="V58">
        <v>7.0743318298429312</v>
      </c>
      <c r="W58">
        <v>13.655249745980708</v>
      </c>
      <c r="X58">
        <v>41.962756781662129</v>
      </c>
      <c r="Y58">
        <v>0</v>
      </c>
      <c r="Z58">
        <v>8.3027775084545432</v>
      </c>
      <c r="AA58">
        <v>17.891102575949368</v>
      </c>
      <c r="AB58">
        <v>20.905231909795187</v>
      </c>
      <c r="AC58">
        <v>14.990586532674392</v>
      </c>
      <c r="AD58">
        <v>18.728999544805216</v>
      </c>
      <c r="AE58">
        <v>25.464956970861735</v>
      </c>
      <c r="AF58">
        <v>0</v>
      </c>
      <c r="AG58">
        <v>30.563706496849878</v>
      </c>
      <c r="AH58">
        <v>77.349377789914286</v>
      </c>
      <c r="AI58">
        <v>8.2078251354498111</v>
      </c>
      <c r="AJ58">
        <v>0</v>
      </c>
      <c r="AK58">
        <v>29.217413693617026</v>
      </c>
      <c r="AL58">
        <v>0</v>
      </c>
      <c r="AM58">
        <v>5.4563384864249205</v>
      </c>
      <c r="AN58">
        <v>6.5134607750318291E-2</v>
      </c>
      <c r="AO58">
        <v>0</v>
      </c>
      <c r="AP58">
        <v>3.7515062811101898</v>
      </c>
      <c r="AQ58">
        <v>0</v>
      </c>
      <c r="AR58">
        <v>14.058220799999994</v>
      </c>
      <c r="AS58">
        <v>16.296330122322139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2.4616505363128494</v>
      </c>
      <c r="AZ58">
        <v>4.7105595803842268</v>
      </c>
      <c r="BA58">
        <v>3.0994613036809819</v>
      </c>
      <c r="BB58">
        <v>2.4590772625482624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1119.4009633181458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422.57673260781326</v>
      </c>
      <c r="L59">
        <v>6.9600310512461112</v>
      </c>
      <c r="M59">
        <v>63.89196937039803</v>
      </c>
      <c r="N59">
        <v>52.953030372294371</v>
      </c>
      <c r="O59">
        <v>74.017576886915151</v>
      </c>
      <c r="P59">
        <v>31.097712045391646</v>
      </c>
      <c r="Q59">
        <v>9.6320119999999996</v>
      </c>
      <c r="R59">
        <v>19.146684373865696</v>
      </c>
      <c r="S59">
        <v>11.774843209439528</v>
      </c>
      <c r="T59">
        <v>1.4181839197324413</v>
      </c>
      <c r="U59">
        <v>59.259406732574142</v>
      </c>
      <c r="V59">
        <v>7.0743318298429312</v>
      </c>
      <c r="W59">
        <v>13.655249745980708</v>
      </c>
      <c r="X59">
        <v>41.962756781662129</v>
      </c>
      <c r="Y59">
        <v>0</v>
      </c>
      <c r="Z59">
        <v>8.3027775084545432</v>
      </c>
      <c r="AA59">
        <v>17.891102575949368</v>
      </c>
      <c r="AB59">
        <v>20.905231909795187</v>
      </c>
      <c r="AC59">
        <v>14.990586532674392</v>
      </c>
      <c r="AD59">
        <v>18.728999544805216</v>
      </c>
      <c r="AE59">
        <v>25.464956970861735</v>
      </c>
      <c r="AF59">
        <v>0</v>
      </c>
      <c r="AG59">
        <v>30.563706496849878</v>
      </c>
      <c r="AH59">
        <v>77.349377789914286</v>
      </c>
      <c r="AI59">
        <v>8.2078251354498111</v>
      </c>
      <c r="AJ59">
        <v>0</v>
      </c>
      <c r="AK59">
        <v>29.217413693617026</v>
      </c>
      <c r="AL59">
        <v>0</v>
      </c>
      <c r="AM59">
        <v>5.4563384864249205</v>
      </c>
      <c r="AN59">
        <v>6.5134607750318291E-2</v>
      </c>
      <c r="AO59">
        <v>0</v>
      </c>
      <c r="AP59">
        <v>3.7515062811101898</v>
      </c>
      <c r="AQ59">
        <v>0</v>
      </c>
      <c r="AR59">
        <v>14.058220799999994</v>
      </c>
      <c r="AS59">
        <v>16.296330122322139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2.4616505363128494</v>
      </c>
      <c r="AZ59">
        <v>4.7105595803842268</v>
      </c>
      <c r="BA59">
        <v>3.0994613036809819</v>
      </c>
      <c r="BB59">
        <v>2.4590772625482624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1119.4007780660615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422.57673260781326</v>
      </c>
      <c r="L60">
        <v>6.9600310512461112</v>
      </c>
      <c r="M60">
        <v>63.89196937039803</v>
      </c>
      <c r="N60">
        <v>52.953030372294371</v>
      </c>
      <c r="O60">
        <v>74.017576886915151</v>
      </c>
      <c r="P60">
        <v>31.097712045391646</v>
      </c>
      <c r="Q60">
        <v>9.6320119999999996</v>
      </c>
      <c r="R60">
        <v>19.146684373865696</v>
      </c>
      <c r="S60">
        <v>11.774843209439528</v>
      </c>
      <c r="T60">
        <v>1.4181839197324413</v>
      </c>
      <c r="U60">
        <v>59.259406732574142</v>
      </c>
      <c r="V60">
        <v>7.0743318298429312</v>
      </c>
      <c r="W60">
        <v>13.655249745980708</v>
      </c>
      <c r="X60">
        <v>41.962756781662129</v>
      </c>
      <c r="Y60">
        <v>0</v>
      </c>
      <c r="Z60">
        <v>8.3027775084545432</v>
      </c>
      <c r="AA60">
        <v>17.891102575949368</v>
      </c>
      <c r="AB60">
        <v>20.905231909795187</v>
      </c>
      <c r="AC60">
        <v>14.990586532674392</v>
      </c>
      <c r="AD60">
        <v>18.728999544805216</v>
      </c>
      <c r="AE60">
        <v>25.464956970861735</v>
      </c>
      <c r="AF60">
        <v>0</v>
      </c>
      <c r="AG60">
        <v>30.563706496849878</v>
      </c>
      <c r="AH60">
        <v>77.349377789914286</v>
      </c>
      <c r="AI60">
        <v>8.2078251354498111</v>
      </c>
      <c r="AJ60">
        <v>0</v>
      </c>
      <c r="AK60">
        <v>29.217413693617026</v>
      </c>
      <c r="AL60">
        <v>0</v>
      </c>
      <c r="AM60">
        <v>5.4563384864249205</v>
      </c>
      <c r="AN60">
        <v>6.5134607750318291E-2</v>
      </c>
      <c r="AO60">
        <v>0</v>
      </c>
      <c r="AP60">
        <v>3.7515062811101898</v>
      </c>
      <c r="AQ60">
        <v>0</v>
      </c>
      <c r="AR60">
        <v>14.058220799999994</v>
      </c>
      <c r="AS60">
        <v>16.296330122322139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2.4616505363128494</v>
      </c>
      <c r="AZ60">
        <v>4.7105595803842268</v>
      </c>
      <c r="BA60">
        <v>3.0994613036809819</v>
      </c>
      <c r="BB60">
        <v>2.4590772625482624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1119.4007780660615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422.57264267804612</v>
      </c>
      <c r="L61">
        <v>6.9599025871494096</v>
      </c>
      <c r="M61">
        <v>63.89196937039803</v>
      </c>
      <c r="N61">
        <v>52.953030372294371</v>
      </c>
      <c r="O61">
        <v>74.017576886915151</v>
      </c>
      <c r="P61">
        <v>31.097712045391646</v>
      </c>
      <c r="Q61">
        <v>9.6398377905807031</v>
      </c>
      <c r="R61">
        <v>19.144601296936191</v>
      </c>
      <c r="S61">
        <v>11.775728427395212</v>
      </c>
      <c r="T61">
        <v>1.4181839197324413</v>
      </c>
      <c r="U61">
        <v>59.259406732574142</v>
      </c>
      <c r="V61">
        <v>7.0743318298429312</v>
      </c>
      <c r="W61">
        <v>13.655249745980708</v>
      </c>
      <c r="X61">
        <v>44.439331577428597</v>
      </c>
      <c r="Y61">
        <v>0</v>
      </c>
      <c r="Z61">
        <v>8.3027775084545432</v>
      </c>
      <c r="AA61">
        <v>17.891102575949368</v>
      </c>
      <c r="AB61">
        <v>20.905231909795187</v>
      </c>
      <c r="AC61">
        <v>14.990586532674392</v>
      </c>
      <c r="AD61">
        <v>18.728999544805216</v>
      </c>
      <c r="AE61">
        <v>25.464956970861735</v>
      </c>
      <c r="AF61">
        <v>0</v>
      </c>
      <c r="AG61">
        <v>30.563706496849878</v>
      </c>
      <c r="AH61">
        <v>77.349377789914286</v>
      </c>
      <c r="AI61">
        <v>8.2078251354498111</v>
      </c>
      <c r="AJ61">
        <v>0</v>
      </c>
      <c r="AK61">
        <v>29.217413693617026</v>
      </c>
      <c r="AL61">
        <v>0</v>
      </c>
      <c r="AM61">
        <v>5.4563384864249205</v>
      </c>
      <c r="AN61">
        <v>6.5134607750318291E-2</v>
      </c>
      <c r="AO61">
        <v>0</v>
      </c>
      <c r="AP61">
        <v>3.7515062811101898</v>
      </c>
      <c r="AQ61">
        <v>0</v>
      </c>
      <c r="AR61">
        <v>14.058220799999994</v>
      </c>
      <c r="AS61">
        <v>16.296330122322139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2.4616505363128494</v>
      </c>
      <c r="AZ61">
        <v>4.7105595803842268</v>
      </c>
      <c r="BA61">
        <v>3.0994613036809819</v>
      </c>
      <c r="BB61">
        <v>2.4590772625482624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1121.8797623995711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422.57264267804612</v>
      </c>
      <c r="L62">
        <v>6.9599025871494096</v>
      </c>
      <c r="M62">
        <v>63.89196937039803</v>
      </c>
      <c r="N62">
        <v>52.953030372294371</v>
      </c>
      <c r="O62">
        <v>74.017576886915151</v>
      </c>
      <c r="P62">
        <v>31.097712045391646</v>
      </c>
      <c r="Q62">
        <v>9.6398377905807031</v>
      </c>
      <c r="R62">
        <v>19.144601296936191</v>
      </c>
      <c r="S62">
        <v>11.775728427395212</v>
      </c>
      <c r="T62">
        <v>1.4181839197324413</v>
      </c>
      <c r="U62">
        <v>59.259406732574142</v>
      </c>
      <c r="V62">
        <v>7.0743318298429312</v>
      </c>
      <c r="W62">
        <v>13.655249745980708</v>
      </c>
      <c r="X62">
        <v>44.527961933320185</v>
      </c>
      <c r="Y62">
        <v>0</v>
      </c>
      <c r="Z62">
        <v>8.3027775084545432</v>
      </c>
      <c r="AA62">
        <v>17.891102575949368</v>
      </c>
      <c r="AB62">
        <v>20.905231909795187</v>
      </c>
      <c r="AC62">
        <v>14.990586532674392</v>
      </c>
      <c r="AD62">
        <v>18.728999544805216</v>
      </c>
      <c r="AE62">
        <v>25.464956970861735</v>
      </c>
      <c r="AF62">
        <v>0</v>
      </c>
      <c r="AG62">
        <v>30.563706496849878</v>
      </c>
      <c r="AH62">
        <v>77.349377789914286</v>
      </c>
      <c r="AI62">
        <v>8.2078251354498111</v>
      </c>
      <c r="AJ62">
        <v>0</v>
      </c>
      <c r="AK62">
        <v>29.217413693617026</v>
      </c>
      <c r="AL62">
        <v>0</v>
      </c>
      <c r="AM62">
        <v>5.4563384864249205</v>
      </c>
      <c r="AN62">
        <v>6.5134607750318291E-2</v>
      </c>
      <c r="AO62">
        <v>0</v>
      </c>
      <c r="AP62">
        <v>3.7515062811101898</v>
      </c>
      <c r="AQ62">
        <v>0</v>
      </c>
      <c r="AR62">
        <v>14.058220799999994</v>
      </c>
      <c r="AS62">
        <v>16.296330122322139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2.4616505363128494</v>
      </c>
      <c r="AZ62">
        <v>4.7105595803842268</v>
      </c>
      <c r="BA62">
        <v>3.0994613036809819</v>
      </c>
      <c r="BB62">
        <v>2.4590772625482624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1121.9683927554627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422.57264267804612</v>
      </c>
      <c r="L63">
        <v>6.9599025871494096</v>
      </c>
      <c r="M63">
        <v>63.89196937039803</v>
      </c>
      <c r="N63">
        <v>52.953030372294371</v>
      </c>
      <c r="O63">
        <v>74.017576886915151</v>
      </c>
      <c r="P63">
        <v>31.097712045391646</v>
      </c>
      <c r="Q63">
        <v>9.6398377905807031</v>
      </c>
      <c r="R63">
        <v>19.144601296936191</v>
      </c>
      <c r="S63">
        <v>11.775728427395212</v>
      </c>
      <c r="T63">
        <v>1.4181839197324413</v>
      </c>
      <c r="U63">
        <v>59.259406732574142</v>
      </c>
      <c r="V63">
        <v>7.0743318298429312</v>
      </c>
      <c r="W63">
        <v>13.655249745980708</v>
      </c>
      <c r="X63">
        <v>46.757999395256128</v>
      </c>
      <c r="Y63">
        <v>0</v>
      </c>
      <c r="Z63">
        <v>8.3027775084545432</v>
      </c>
      <c r="AA63">
        <v>17.891102575949368</v>
      </c>
      <c r="AB63">
        <v>20.905231909795187</v>
      </c>
      <c r="AC63">
        <v>14.990586532674392</v>
      </c>
      <c r="AD63">
        <v>18.728999544805216</v>
      </c>
      <c r="AE63">
        <v>25.464956970861735</v>
      </c>
      <c r="AF63">
        <v>0</v>
      </c>
      <c r="AG63">
        <v>30.563706496849878</v>
      </c>
      <c r="AH63">
        <v>77.349377789914286</v>
      </c>
      <c r="AI63">
        <v>8.2078251354498111</v>
      </c>
      <c r="AJ63">
        <v>0</v>
      </c>
      <c r="AK63">
        <v>29.217413693617026</v>
      </c>
      <c r="AL63">
        <v>0</v>
      </c>
      <c r="AM63">
        <v>5.4563384864249205</v>
      </c>
      <c r="AN63">
        <v>6.5134607750318291E-2</v>
      </c>
      <c r="AO63">
        <v>0</v>
      </c>
      <c r="AP63">
        <v>3.7515062811101898</v>
      </c>
      <c r="AQ63">
        <v>0</v>
      </c>
      <c r="AR63">
        <v>14.058220799999994</v>
      </c>
      <c r="AS63">
        <v>16.296330122322139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2.4616505363128494</v>
      </c>
      <c r="AZ63">
        <v>4.7105595803842268</v>
      </c>
      <c r="BA63">
        <v>3.0994613036809819</v>
      </c>
      <c r="BB63">
        <v>2.4590772625482624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1124.1984302173987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422.57264267804612</v>
      </c>
      <c r="L64">
        <v>6.9599025871494096</v>
      </c>
      <c r="M64">
        <v>63.89196937039803</v>
      </c>
      <c r="N64">
        <v>52.953030372294371</v>
      </c>
      <c r="O64">
        <v>74.017576886915151</v>
      </c>
      <c r="P64">
        <v>31.097712045391646</v>
      </c>
      <c r="Q64">
        <v>9.6398377905807031</v>
      </c>
      <c r="R64">
        <v>19.144601296936191</v>
      </c>
      <c r="S64">
        <v>11.775728427395212</v>
      </c>
      <c r="T64">
        <v>1.4181839197324413</v>
      </c>
      <c r="U64">
        <v>59.259406732574142</v>
      </c>
      <c r="V64">
        <v>7.0743318298429312</v>
      </c>
      <c r="W64">
        <v>13.655249745980708</v>
      </c>
      <c r="X64">
        <v>46.757999395256128</v>
      </c>
      <c r="Y64">
        <v>0</v>
      </c>
      <c r="Z64">
        <v>8.3027775084545432</v>
      </c>
      <c r="AA64">
        <v>17.891102575949368</v>
      </c>
      <c r="AB64">
        <v>20.905231909795187</v>
      </c>
      <c r="AC64">
        <v>14.990586532674392</v>
      </c>
      <c r="AD64">
        <v>18.728999544805216</v>
      </c>
      <c r="AE64">
        <v>25.464956970861735</v>
      </c>
      <c r="AF64">
        <v>0</v>
      </c>
      <c r="AG64">
        <v>30.563706496849878</v>
      </c>
      <c r="AH64">
        <v>77.349377789914286</v>
      </c>
      <c r="AI64">
        <v>8.2078251354498111</v>
      </c>
      <c r="AJ64">
        <v>0</v>
      </c>
      <c r="AK64">
        <v>29.217413693617026</v>
      </c>
      <c r="AL64">
        <v>0</v>
      </c>
      <c r="AM64">
        <v>5.4563384864249205</v>
      </c>
      <c r="AN64">
        <v>6.5134607750318291E-2</v>
      </c>
      <c r="AO64">
        <v>0</v>
      </c>
      <c r="AP64">
        <v>3.7515062811101898</v>
      </c>
      <c r="AQ64">
        <v>0</v>
      </c>
      <c r="AR64">
        <v>14.058220799999994</v>
      </c>
      <c r="AS64">
        <v>16.296330122322139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2.4616505363128494</v>
      </c>
      <c r="AZ64">
        <v>4.7105595803842268</v>
      </c>
      <c r="BA64">
        <v>3.0994613036809819</v>
      </c>
      <c r="BB64">
        <v>2.4590772625482624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1124.1984302173987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422.57264267804612</v>
      </c>
      <c r="L65">
        <v>6.9599273189823885</v>
      </c>
      <c r="M65">
        <v>63.89196937039803</v>
      </c>
      <c r="N65">
        <v>52.953030372294371</v>
      </c>
      <c r="O65">
        <v>74.017576886915151</v>
      </c>
      <c r="P65">
        <v>31.097712045391646</v>
      </c>
      <c r="Q65">
        <v>9.6398377905807031</v>
      </c>
      <c r="R65">
        <v>19.144601296936191</v>
      </c>
      <c r="S65">
        <v>11.775728427395212</v>
      </c>
      <c r="T65">
        <v>1.4181839197324413</v>
      </c>
      <c r="U65">
        <v>49.50857602013302</v>
      </c>
      <c r="V65">
        <v>7.0743318298429312</v>
      </c>
      <c r="W65">
        <v>13.655249745980708</v>
      </c>
      <c r="X65">
        <v>48.979894933697345</v>
      </c>
      <c r="Y65">
        <v>0</v>
      </c>
      <c r="Z65">
        <v>8.3027775084545432</v>
      </c>
      <c r="AA65">
        <v>17.891102575949368</v>
      </c>
      <c r="AB65">
        <v>20.905231909795187</v>
      </c>
      <c r="AC65">
        <v>14.990586532674392</v>
      </c>
      <c r="AD65">
        <v>18.728999544805216</v>
      </c>
      <c r="AE65">
        <v>25.464956970861735</v>
      </c>
      <c r="AF65">
        <v>0</v>
      </c>
      <c r="AG65">
        <v>30.563706496849878</v>
      </c>
      <c r="AH65">
        <v>77.349377789914286</v>
      </c>
      <c r="AI65">
        <v>8.2078251354498111</v>
      </c>
      <c r="AJ65">
        <v>0</v>
      </c>
      <c r="AK65">
        <v>29.217413693617026</v>
      </c>
      <c r="AL65">
        <v>0</v>
      </c>
      <c r="AM65">
        <v>5.4563384864249205</v>
      </c>
      <c r="AN65">
        <v>6.5134607750318291E-2</v>
      </c>
      <c r="AO65">
        <v>0</v>
      </c>
      <c r="AP65">
        <v>3.7515062811101898</v>
      </c>
      <c r="AQ65">
        <v>0</v>
      </c>
      <c r="AR65">
        <v>14.058220799999994</v>
      </c>
      <c r="AS65">
        <v>16.296330122322139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2.4616505363128494</v>
      </c>
      <c r="AZ65">
        <v>4.7105595803842268</v>
      </c>
      <c r="BA65">
        <v>3.0994613036809819</v>
      </c>
      <c r="BB65">
        <v>2.4590772625482624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1116.6695197752315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422.57264267804612</v>
      </c>
      <c r="L66">
        <v>6.2802491928448063</v>
      </c>
      <c r="M66">
        <v>63.89196937039803</v>
      </c>
      <c r="N66">
        <v>52.953030372294371</v>
      </c>
      <c r="O66">
        <v>74.017576886915151</v>
      </c>
      <c r="P66">
        <v>31.097712045391646</v>
      </c>
      <c r="Q66">
        <v>9.6398377905807031</v>
      </c>
      <c r="R66">
        <v>19.144601296936191</v>
      </c>
      <c r="S66">
        <v>11.775728427395212</v>
      </c>
      <c r="T66">
        <v>1.4181839197324413</v>
      </c>
      <c r="U66">
        <v>49.50857602013302</v>
      </c>
      <c r="V66">
        <v>7.0743318298429312</v>
      </c>
      <c r="W66">
        <v>13.655249745980708</v>
      </c>
      <c r="X66">
        <v>48.979894933697345</v>
      </c>
      <c r="Y66">
        <v>0</v>
      </c>
      <c r="Z66">
        <v>8.3027775084545432</v>
      </c>
      <c r="AA66">
        <v>17.891102575949368</v>
      </c>
      <c r="AB66">
        <v>20.905231909795187</v>
      </c>
      <c r="AC66">
        <v>14.990586532674392</v>
      </c>
      <c r="AD66">
        <v>18.728999544805216</v>
      </c>
      <c r="AE66">
        <v>25.464956970861735</v>
      </c>
      <c r="AF66">
        <v>0</v>
      </c>
      <c r="AG66">
        <v>30.563706496849878</v>
      </c>
      <c r="AH66">
        <v>77.349377789914286</v>
      </c>
      <c r="AI66">
        <v>1.8385526628979583</v>
      </c>
      <c r="AJ66">
        <v>0</v>
      </c>
      <c r="AK66">
        <v>29.217413693617026</v>
      </c>
      <c r="AL66">
        <v>0</v>
      </c>
      <c r="AM66">
        <v>5.4563384864249205</v>
      </c>
      <c r="AN66">
        <v>6.5134607750318291E-2</v>
      </c>
      <c r="AO66">
        <v>0</v>
      </c>
      <c r="AP66">
        <v>3.7515062811101898</v>
      </c>
      <c r="AQ66">
        <v>0</v>
      </c>
      <c r="AR66">
        <v>14.058220799999994</v>
      </c>
      <c r="AS66">
        <v>16.296330122322139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2.4616505363128494</v>
      </c>
      <c r="AZ66">
        <v>4.7105595803842268</v>
      </c>
      <c r="BA66">
        <v>3.0994613036809819</v>
      </c>
      <c r="BB66">
        <v>2.4590772625482624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1109.6205691765419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409.83050199999997</v>
      </c>
      <c r="L67">
        <v>6.9599994949319965</v>
      </c>
      <c r="M67">
        <v>63.89196937039803</v>
      </c>
      <c r="N67">
        <v>52.953030372294371</v>
      </c>
      <c r="O67">
        <v>74.017576886915151</v>
      </c>
      <c r="P67">
        <v>31.097712045391646</v>
      </c>
      <c r="Q67">
        <v>9.6398377905807031</v>
      </c>
      <c r="R67">
        <v>19.144601296936191</v>
      </c>
      <c r="S67">
        <v>11.775728427395212</v>
      </c>
      <c r="T67">
        <v>1.4181839197324413</v>
      </c>
      <c r="U67">
        <v>49.50857602013302</v>
      </c>
      <c r="V67">
        <v>7.0743318298429312</v>
      </c>
      <c r="W67">
        <v>13.655249745980708</v>
      </c>
      <c r="X67">
        <v>51.209073929287143</v>
      </c>
      <c r="Y67">
        <v>0</v>
      </c>
      <c r="Z67">
        <v>8.3027775084545432</v>
      </c>
      <c r="AA67">
        <v>17.891102575949368</v>
      </c>
      <c r="AB67">
        <v>20.905231909795187</v>
      </c>
      <c r="AC67">
        <v>14.990586532674392</v>
      </c>
      <c r="AD67">
        <v>18.728999544805216</v>
      </c>
      <c r="AE67">
        <v>25.464956970861735</v>
      </c>
      <c r="AF67">
        <v>0</v>
      </c>
      <c r="AG67">
        <v>30.563706496849878</v>
      </c>
      <c r="AH67">
        <v>77.349377789914286</v>
      </c>
      <c r="AI67">
        <v>0</v>
      </c>
      <c r="AJ67">
        <v>0</v>
      </c>
      <c r="AK67">
        <v>29.217413693617026</v>
      </c>
      <c r="AL67">
        <v>0</v>
      </c>
      <c r="AM67">
        <v>5.4563384864249205</v>
      </c>
      <c r="AN67">
        <v>6.5134607750318291E-2</v>
      </c>
      <c r="AO67">
        <v>0</v>
      </c>
      <c r="AP67">
        <v>3.7515062811101898</v>
      </c>
      <c r="AQ67">
        <v>0</v>
      </c>
      <c r="AR67">
        <v>14.058220799999994</v>
      </c>
      <c r="AS67">
        <v>16.296330122322139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2.4616505363128494</v>
      </c>
      <c r="AZ67">
        <v>4.7105595803842268</v>
      </c>
      <c r="BA67">
        <v>3.0994613036809819</v>
      </c>
      <c r="BB67">
        <v>2.4590772625482624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1097.9488051332748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422.57650236853823</v>
      </c>
      <c r="L68">
        <v>6.9599994949319965</v>
      </c>
      <c r="M68">
        <v>63.89196937039803</v>
      </c>
      <c r="N68">
        <v>52.953030372294371</v>
      </c>
      <c r="O68">
        <v>74.017576886915151</v>
      </c>
      <c r="P68">
        <v>31.097712045391646</v>
      </c>
      <c r="Q68">
        <v>9.6398377905807031</v>
      </c>
      <c r="R68">
        <v>19.144601296936191</v>
      </c>
      <c r="S68">
        <v>11.775728427395212</v>
      </c>
      <c r="T68">
        <v>1.4181839197324413</v>
      </c>
      <c r="U68">
        <v>49.50857602013302</v>
      </c>
      <c r="V68">
        <v>7.0743318298429312</v>
      </c>
      <c r="W68">
        <v>13.655249745980708</v>
      </c>
      <c r="X68">
        <v>51.209073929287143</v>
      </c>
      <c r="Y68">
        <v>0</v>
      </c>
      <c r="Z68">
        <v>8.3027775084545432</v>
      </c>
      <c r="AA68">
        <v>17.891102575949368</v>
      </c>
      <c r="AB68">
        <v>20.905231909795187</v>
      </c>
      <c r="AC68">
        <v>14.990586532674392</v>
      </c>
      <c r="AD68">
        <v>18.728999544805216</v>
      </c>
      <c r="AE68">
        <v>25.464956970861735</v>
      </c>
      <c r="AF68">
        <v>0</v>
      </c>
      <c r="AG68">
        <v>30.563706496849878</v>
      </c>
      <c r="AH68">
        <v>77.349377789914286</v>
      </c>
      <c r="AI68">
        <v>0</v>
      </c>
      <c r="AJ68">
        <v>0</v>
      </c>
      <c r="AK68">
        <v>29.217413693617026</v>
      </c>
      <c r="AL68">
        <v>0</v>
      </c>
      <c r="AM68">
        <v>5.4563384864249205</v>
      </c>
      <c r="AN68">
        <v>6.5134607750318291E-2</v>
      </c>
      <c r="AO68">
        <v>0</v>
      </c>
      <c r="AP68">
        <v>3.7515062811101898</v>
      </c>
      <c r="AQ68">
        <v>0</v>
      </c>
      <c r="AR68">
        <v>14.058220799999994</v>
      </c>
      <c r="AS68">
        <v>16.296330122322139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2.4616505363128494</v>
      </c>
      <c r="AZ68">
        <v>4.7105595803842268</v>
      </c>
      <c r="BA68">
        <v>3.0994613036809819</v>
      </c>
      <c r="BB68">
        <v>2.4590772625482624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1110.6948055018131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422.57650236853823</v>
      </c>
      <c r="L69">
        <v>6.9601105549251754</v>
      </c>
      <c r="M69">
        <v>63.89196937039803</v>
      </c>
      <c r="N69">
        <v>52.953030372294371</v>
      </c>
      <c r="O69">
        <v>74.017576886915151</v>
      </c>
      <c r="P69">
        <v>31.097712045391646</v>
      </c>
      <c r="Q69">
        <v>9.6398377905807031</v>
      </c>
      <c r="R69">
        <v>19.144601296936191</v>
      </c>
      <c r="S69">
        <v>11.775728427395212</v>
      </c>
      <c r="T69">
        <v>1.4181839197324413</v>
      </c>
      <c r="U69">
        <v>49.50857602013302</v>
      </c>
      <c r="V69">
        <v>7.0743318298429312</v>
      </c>
      <c r="W69">
        <v>13.655249745980708</v>
      </c>
      <c r="X69">
        <v>53.431087473507148</v>
      </c>
      <c r="Y69">
        <v>0</v>
      </c>
      <c r="Z69">
        <v>5.5351850056363627</v>
      </c>
      <c r="AA69">
        <v>17.891102575949368</v>
      </c>
      <c r="AB69">
        <v>20.905231909795187</v>
      </c>
      <c r="AC69">
        <v>14.990586532674392</v>
      </c>
      <c r="AD69">
        <v>18.728999544805216</v>
      </c>
      <c r="AE69">
        <v>25.464956970861735</v>
      </c>
      <c r="AF69">
        <v>0</v>
      </c>
      <c r="AG69">
        <v>30.563706496849878</v>
      </c>
      <c r="AH69">
        <v>77.349377789914286</v>
      </c>
      <c r="AI69">
        <v>0</v>
      </c>
      <c r="AJ69">
        <v>0</v>
      </c>
      <c r="AK69">
        <v>29.217413693617026</v>
      </c>
      <c r="AL69">
        <v>0</v>
      </c>
      <c r="AM69">
        <v>5.4563384864249205</v>
      </c>
      <c r="AN69">
        <v>6.5134607750318291E-2</v>
      </c>
      <c r="AO69">
        <v>0</v>
      </c>
      <c r="AP69">
        <v>3.7515062811101898</v>
      </c>
      <c r="AQ69">
        <v>0</v>
      </c>
      <c r="AR69">
        <v>14.058220799999994</v>
      </c>
      <c r="AS69">
        <v>16.296330122322139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2.4616505363128494</v>
      </c>
      <c r="AZ69">
        <v>4.7105595803842268</v>
      </c>
      <c r="BA69">
        <v>3.0994613036809819</v>
      </c>
      <c r="BB69">
        <v>2.4590772625482624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1110.1493376032083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422.5838566969303</v>
      </c>
      <c r="L70">
        <v>6.9600081011923534</v>
      </c>
      <c r="M70">
        <v>63.89196937039803</v>
      </c>
      <c r="N70">
        <v>52.953030372294371</v>
      </c>
      <c r="O70">
        <v>74.017576886915151</v>
      </c>
      <c r="P70">
        <v>31.097712045391646</v>
      </c>
      <c r="Q70">
        <v>9.6398377905807031</v>
      </c>
      <c r="R70">
        <v>19.144601296936191</v>
      </c>
      <c r="S70">
        <v>11.775728427395212</v>
      </c>
      <c r="T70">
        <v>1.4181839197324413</v>
      </c>
      <c r="U70">
        <v>49.50857602013302</v>
      </c>
      <c r="V70">
        <v>7.0743318298429312</v>
      </c>
      <c r="W70">
        <v>13.655249745980708</v>
      </c>
      <c r="X70">
        <v>55.655351020324083</v>
      </c>
      <c r="Y70">
        <v>0</v>
      </c>
      <c r="Z70">
        <v>5.5351850056363627</v>
      </c>
      <c r="AA70">
        <v>17.891102575949368</v>
      </c>
      <c r="AB70">
        <v>20.905231909795187</v>
      </c>
      <c r="AC70">
        <v>14.990586532674392</v>
      </c>
      <c r="AD70">
        <v>18.728999544805216</v>
      </c>
      <c r="AE70">
        <v>25.464956970861735</v>
      </c>
      <c r="AF70">
        <v>0</v>
      </c>
      <c r="AG70">
        <v>30.563706496849878</v>
      </c>
      <c r="AH70">
        <v>77.349377789914286</v>
      </c>
      <c r="AI70">
        <v>0</v>
      </c>
      <c r="AJ70">
        <v>0</v>
      </c>
      <c r="AK70">
        <v>29.217413693617026</v>
      </c>
      <c r="AL70">
        <v>0</v>
      </c>
      <c r="AM70">
        <v>5.4563384864249205</v>
      </c>
      <c r="AN70">
        <v>6.5134607750318291E-2</v>
      </c>
      <c r="AO70">
        <v>0</v>
      </c>
      <c r="AP70">
        <v>3.7515062811101898</v>
      </c>
      <c r="AQ70">
        <v>0</v>
      </c>
      <c r="AR70">
        <v>14.058220799999994</v>
      </c>
      <c r="AS70">
        <v>16.296330122322139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2.4616505363128494</v>
      </c>
      <c r="AZ70">
        <v>4.7105595803842268</v>
      </c>
      <c r="BA70">
        <v>3.0994613036809819</v>
      </c>
      <c r="BB70">
        <v>2.4590772625482624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1112.3808530246845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422.5838566969303</v>
      </c>
      <c r="L71">
        <v>6.9600081011923534</v>
      </c>
      <c r="M71">
        <v>63.89196937039803</v>
      </c>
      <c r="N71">
        <v>52.953030372294371</v>
      </c>
      <c r="O71">
        <v>74.017576886915151</v>
      </c>
      <c r="P71">
        <v>31.097712045391646</v>
      </c>
      <c r="Q71">
        <v>9.6398377905807031</v>
      </c>
      <c r="R71">
        <v>19.144601296936191</v>
      </c>
      <c r="S71">
        <v>11.775728427395212</v>
      </c>
      <c r="T71">
        <v>1.4181839197324413</v>
      </c>
      <c r="U71">
        <v>49.50857602013302</v>
      </c>
      <c r="V71">
        <v>7.0743318298429312</v>
      </c>
      <c r="W71">
        <v>13.655249745980708</v>
      </c>
      <c r="X71">
        <v>55.655351020324083</v>
      </c>
      <c r="Y71">
        <v>0</v>
      </c>
      <c r="Z71">
        <v>5.5351850056363627</v>
      </c>
      <c r="AA71">
        <v>17.891102575949368</v>
      </c>
      <c r="AB71">
        <v>20.905231909795187</v>
      </c>
      <c r="AC71">
        <v>14.990586532674392</v>
      </c>
      <c r="AD71">
        <v>18.728999544805216</v>
      </c>
      <c r="AE71">
        <v>25.464956970861735</v>
      </c>
      <c r="AF71">
        <v>0</v>
      </c>
      <c r="AG71">
        <v>30.563706496849878</v>
      </c>
      <c r="AH71">
        <v>77.349377789914286</v>
      </c>
      <c r="AI71">
        <v>0</v>
      </c>
      <c r="AJ71">
        <v>0</v>
      </c>
      <c r="AK71">
        <v>29.217413693617026</v>
      </c>
      <c r="AL71">
        <v>0</v>
      </c>
      <c r="AM71">
        <v>5.4563384864249205</v>
      </c>
      <c r="AN71">
        <v>6.5134607750318291E-2</v>
      </c>
      <c r="AO71">
        <v>0</v>
      </c>
      <c r="AP71">
        <v>3.7515062811101898</v>
      </c>
      <c r="AQ71">
        <v>0</v>
      </c>
      <c r="AR71">
        <v>14.058220799999994</v>
      </c>
      <c r="AS71">
        <v>16.296330122322139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2.4616505363128494</v>
      </c>
      <c r="AZ71">
        <v>4.7105595803842268</v>
      </c>
      <c r="BA71">
        <v>3.0994613036809819</v>
      </c>
      <c r="BB71">
        <v>2.4590772625482624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1112.3808530246845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422.5838566969303</v>
      </c>
      <c r="L72">
        <v>6.9600081011923534</v>
      </c>
      <c r="M72">
        <v>63.89196937039803</v>
      </c>
      <c r="N72">
        <v>52.953030372294371</v>
      </c>
      <c r="O72">
        <v>74.017576886915151</v>
      </c>
      <c r="P72">
        <v>31.097712045391646</v>
      </c>
      <c r="Q72">
        <v>9.6398377905807031</v>
      </c>
      <c r="R72">
        <v>19.144601296936191</v>
      </c>
      <c r="S72">
        <v>11.775728427395212</v>
      </c>
      <c r="T72">
        <v>1.4181839197324413</v>
      </c>
      <c r="U72">
        <v>49.50857602013302</v>
      </c>
      <c r="V72">
        <v>7.0743318298429312</v>
      </c>
      <c r="W72">
        <v>13.655249745980708</v>
      </c>
      <c r="X72">
        <v>57.882376268437106</v>
      </c>
      <c r="Y72">
        <v>0</v>
      </c>
      <c r="Z72">
        <v>5.5351850056363627</v>
      </c>
      <c r="AA72">
        <v>17.891102575949368</v>
      </c>
      <c r="AB72">
        <v>20.905231909795187</v>
      </c>
      <c r="AC72">
        <v>14.990586532674392</v>
      </c>
      <c r="AD72">
        <v>18.728999544805216</v>
      </c>
      <c r="AE72">
        <v>25.464956970861735</v>
      </c>
      <c r="AF72">
        <v>0</v>
      </c>
      <c r="AG72">
        <v>30.563706496849878</v>
      </c>
      <c r="AH72">
        <v>77.349377789914286</v>
      </c>
      <c r="AI72">
        <v>0</v>
      </c>
      <c r="AJ72">
        <v>0</v>
      </c>
      <c r="AK72">
        <v>29.217413693617026</v>
      </c>
      <c r="AL72">
        <v>0</v>
      </c>
      <c r="AM72">
        <v>5.4563384864249205</v>
      </c>
      <c r="AN72">
        <v>6.5134607750318291E-2</v>
      </c>
      <c r="AO72">
        <v>0</v>
      </c>
      <c r="AP72">
        <v>3.7515062811101898</v>
      </c>
      <c r="AQ72">
        <v>0</v>
      </c>
      <c r="AR72">
        <v>14.058220799999994</v>
      </c>
      <c r="AS72">
        <v>16.296330122322139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2.4616505363128494</v>
      </c>
      <c r="AZ72">
        <v>4.7105595803842268</v>
      </c>
      <c r="BA72">
        <v>3.0994613036809819</v>
      </c>
      <c r="BB72">
        <v>2.4590772625482624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1114.6078782727975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422.5838566969303</v>
      </c>
      <c r="L73">
        <v>6.9600081011923534</v>
      </c>
      <c r="M73">
        <v>63.89196937039803</v>
      </c>
      <c r="N73">
        <v>52.953030372294371</v>
      </c>
      <c r="O73">
        <v>74.017576886915151</v>
      </c>
      <c r="P73">
        <v>31.391018874309395</v>
      </c>
      <c r="Q73">
        <v>9.6398377905807031</v>
      </c>
      <c r="R73">
        <v>19.144601296936191</v>
      </c>
      <c r="S73">
        <v>11.775728427395212</v>
      </c>
      <c r="T73">
        <v>1.4181839197324413</v>
      </c>
      <c r="U73">
        <v>50.490064188036961</v>
      </c>
      <c r="V73">
        <v>7.0743318298429312</v>
      </c>
      <c r="W73">
        <v>13.655249745980708</v>
      </c>
      <c r="X73">
        <v>57.882376268437106</v>
      </c>
      <c r="Y73">
        <v>0</v>
      </c>
      <c r="Z73">
        <v>5.5351850056363627</v>
      </c>
      <c r="AA73">
        <v>17.891102575949368</v>
      </c>
      <c r="AB73">
        <v>20.905231909795187</v>
      </c>
      <c r="AC73">
        <v>14.990586532674392</v>
      </c>
      <c r="AD73">
        <v>18.728999544805216</v>
      </c>
      <c r="AE73">
        <v>25.464956970861735</v>
      </c>
      <c r="AF73">
        <v>0</v>
      </c>
      <c r="AG73">
        <v>30.563706496849878</v>
      </c>
      <c r="AH73">
        <v>77.349377789914286</v>
      </c>
      <c r="AI73">
        <v>1.6415651161552811</v>
      </c>
      <c r="AJ73">
        <v>0</v>
      </c>
      <c r="AK73">
        <v>29.217413693617026</v>
      </c>
      <c r="AL73">
        <v>0</v>
      </c>
      <c r="AM73">
        <v>5.4563384864249205</v>
      </c>
      <c r="AN73">
        <v>6.5134607750318291E-2</v>
      </c>
      <c r="AO73">
        <v>0</v>
      </c>
      <c r="AP73">
        <v>3.7515062811101898</v>
      </c>
      <c r="AQ73">
        <v>0</v>
      </c>
      <c r="AR73">
        <v>14.058220799999994</v>
      </c>
      <c r="AS73">
        <v>16.296330122322139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2.4616505363128494</v>
      </c>
      <c r="AZ73">
        <v>4.7105595803842268</v>
      </c>
      <c r="BA73">
        <v>3.0994613036809819</v>
      </c>
      <c r="BB73">
        <v>2.4590772625482624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1117.5242383857744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422.5838566969303</v>
      </c>
      <c r="L74">
        <v>6.9600081011923534</v>
      </c>
      <c r="M74">
        <v>63.89196937039803</v>
      </c>
      <c r="N74">
        <v>52.953030372294371</v>
      </c>
      <c r="O74">
        <v>74.017576886915151</v>
      </c>
      <c r="P74">
        <v>31.391018874309395</v>
      </c>
      <c r="Q74">
        <v>9.6398377905807031</v>
      </c>
      <c r="R74">
        <v>19.144601296936191</v>
      </c>
      <c r="S74">
        <v>11.775728427395212</v>
      </c>
      <c r="T74">
        <v>1.4181839197324413</v>
      </c>
      <c r="U74">
        <v>50.490064188036961</v>
      </c>
      <c r="V74">
        <v>7.0743318298429312</v>
      </c>
      <c r="W74">
        <v>13.655249745980708</v>
      </c>
      <c r="X74">
        <v>60.116821596674875</v>
      </c>
      <c r="Y74">
        <v>0</v>
      </c>
      <c r="Z74">
        <v>5.5351850056363627</v>
      </c>
      <c r="AA74">
        <v>17.891102575949368</v>
      </c>
      <c r="AB74">
        <v>20.905231909795187</v>
      </c>
      <c r="AC74">
        <v>14.990586532674392</v>
      </c>
      <c r="AD74">
        <v>18.728999544805216</v>
      </c>
      <c r="AE74">
        <v>25.464956970861735</v>
      </c>
      <c r="AF74">
        <v>0</v>
      </c>
      <c r="AG74">
        <v>30.563706496849878</v>
      </c>
      <c r="AH74">
        <v>77.349377789914286</v>
      </c>
      <c r="AI74">
        <v>8.2078251354498111</v>
      </c>
      <c r="AJ74">
        <v>0</v>
      </c>
      <c r="AK74">
        <v>29.217413693617026</v>
      </c>
      <c r="AL74">
        <v>0</v>
      </c>
      <c r="AM74">
        <v>5.4563384864249205</v>
      </c>
      <c r="AN74">
        <v>6.5134607750318291E-2</v>
      </c>
      <c r="AO74">
        <v>0</v>
      </c>
      <c r="AP74">
        <v>3.7515062811101898</v>
      </c>
      <c r="AQ74">
        <v>6.7337009018385405</v>
      </c>
      <c r="AR74">
        <v>14.058220799999994</v>
      </c>
      <c r="AS74">
        <v>16.296330122322139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2.4616505363128494</v>
      </c>
      <c r="AZ74">
        <v>4.7105595803842268</v>
      </c>
      <c r="BA74">
        <v>3.0994613036809819</v>
      </c>
      <c r="BB74">
        <v>2.4590772625482624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1133.0586446351454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488.08018371801285</v>
      </c>
      <c r="L75">
        <v>17.48</v>
      </c>
      <c r="M75">
        <v>63.89196937039803</v>
      </c>
      <c r="N75">
        <v>52.953030372294371</v>
      </c>
      <c r="O75">
        <v>74.017576886915151</v>
      </c>
      <c r="P75">
        <v>31.391018874309395</v>
      </c>
      <c r="Q75">
        <v>9.6398377905807031</v>
      </c>
      <c r="R75">
        <v>19.144601296936191</v>
      </c>
      <c r="S75">
        <v>11.775728427395212</v>
      </c>
      <c r="T75">
        <v>1.4181839197324413</v>
      </c>
      <c r="U75">
        <v>50.490064188036961</v>
      </c>
      <c r="V75">
        <v>7.0743318298429312</v>
      </c>
      <c r="W75">
        <v>13.655249745980708</v>
      </c>
      <c r="X75">
        <v>62.944441234809474</v>
      </c>
      <c r="Y75">
        <v>0</v>
      </c>
      <c r="Z75">
        <v>5.5351850056363627</v>
      </c>
      <c r="AA75">
        <v>17.891102575949368</v>
      </c>
      <c r="AB75">
        <v>20.905231909795187</v>
      </c>
      <c r="AC75">
        <v>14.990586532674392</v>
      </c>
      <c r="AD75">
        <v>18.728999544805216</v>
      </c>
      <c r="AE75">
        <v>25.464956970861735</v>
      </c>
      <c r="AF75">
        <v>0</v>
      </c>
      <c r="AG75">
        <v>30.563706496849878</v>
      </c>
      <c r="AH75">
        <v>77.349377789914286</v>
      </c>
      <c r="AI75">
        <v>8.2078251354498111</v>
      </c>
      <c r="AJ75">
        <v>0</v>
      </c>
      <c r="AK75">
        <v>29.217413693617026</v>
      </c>
      <c r="AL75">
        <v>0</v>
      </c>
      <c r="AM75">
        <v>5.4563384864249205</v>
      </c>
      <c r="AN75">
        <v>6.5134607750318291E-2</v>
      </c>
      <c r="AO75">
        <v>0</v>
      </c>
      <c r="AP75">
        <v>3.7515062811101898</v>
      </c>
      <c r="AQ75">
        <v>13.467402451425977</v>
      </c>
      <c r="AR75">
        <v>14.058220799999994</v>
      </c>
      <c r="AS75">
        <v>16.296330122322139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2.4616505363128494</v>
      </c>
      <c r="AZ75">
        <v>4.7105595803842268</v>
      </c>
      <c r="BA75">
        <v>3.0994613036809819</v>
      </c>
      <c r="BB75">
        <v>2.4590772625482624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1218.6362847427574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495.05634867402875</v>
      </c>
      <c r="L76">
        <v>17.48</v>
      </c>
      <c r="M76">
        <v>63.89196937039803</v>
      </c>
      <c r="N76">
        <v>52.953030372294371</v>
      </c>
      <c r="O76">
        <v>74.017576886915151</v>
      </c>
      <c r="P76">
        <v>31.391018874309395</v>
      </c>
      <c r="Q76">
        <v>9.6398377905807031</v>
      </c>
      <c r="R76">
        <v>19.144601296936191</v>
      </c>
      <c r="S76">
        <v>11.775728427395212</v>
      </c>
      <c r="T76">
        <v>1.4181839197324413</v>
      </c>
      <c r="U76">
        <v>50.490064188036961</v>
      </c>
      <c r="V76">
        <v>7.0743318298429312</v>
      </c>
      <c r="W76">
        <v>13.655249745980708</v>
      </c>
      <c r="X76">
        <v>62.944441234809474</v>
      </c>
      <c r="Y76">
        <v>0</v>
      </c>
      <c r="Z76">
        <v>5.5351850056363627</v>
      </c>
      <c r="AA76">
        <v>17.891102575949368</v>
      </c>
      <c r="AB76">
        <v>20.905231909795187</v>
      </c>
      <c r="AC76">
        <v>14.990586532674392</v>
      </c>
      <c r="AD76">
        <v>18.728999544805216</v>
      </c>
      <c r="AE76">
        <v>25.464956970861735</v>
      </c>
      <c r="AF76">
        <v>0</v>
      </c>
      <c r="AG76">
        <v>30.563706496849878</v>
      </c>
      <c r="AH76">
        <v>77.349377789914286</v>
      </c>
      <c r="AI76">
        <v>8.2078251354498111</v>
      </c>
      <c r="AJ76">
        <v>0</v>
      </c>
      <c r="AK76">
        <v>29.217413693617026</v>
      </c>
      <c r="AL76">
        <v>0</v>
      </c>
      <c r="AM76">
        <v>5.4563384864249205</v>
      </c>
      <c r="AN76">
        <v>6.5134607750318291E-2</v>
      </c>
      <c r="AO76">
        <v>0</v>
      </c>
      <c r="AP76">
        <v>3.7515062811101898</v>
      </c>
      <c r="AQ76">
        <v>20.201103353264521</v>
      </c>
      <c r="AR76">
        <v>14.058220799999994</v>
      </c>
      <c r="AS76">
        <v>16.296330122322139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2.4616505363128494</v>
      </c>
      <c r="AZ76">
        <v>4.7105595803842268</v>
      </c>
      <c r="BA76">
        <v>3.0994613036809819</v>
      </c>
      <c r="BB76">
        <v>2.4590772625482624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1232.346150600612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495.05634867402875</v>
      </c>
      <c r="L77">
        <v>17.48</v>
      </c>
      <c r="M77">
        <v>63.89196937039803</v>
      </c>
      <c r="N77">
        <v>52.953030372294371</v>
      </c>
      <c r="O77">
        <v>74.017576886915151</v>
      </c>
      <c r="P77">
        <v>31.391018874309395</v>
      </c>
      <c r="Q77">
        <v>9.6398377905807031</v>
      </c>
      <c r="R77">
        <v>19.144601296936191</v>
      </c>
      <c r="S77">
        <v>11.775728427395212</v>
      </c>
      <c r="T77">
        <v>1.4181839197324413</v>
      </c>
      <c r="U77">
        <v>50.490064188036961</v>
      </c>
      <c r="V77">
        <v>7.0743318298429312</v>
      </c>
      <c r="W77">
        <v>13.655249745980708</v>
      </c>
      <c r="X77">
        <v>62.944441234809474</v>
      </c>
      <c r="Y77">
        <v>0</v>
      </c>
      <c r="Z77">
        <v>5.5351850056363627</v>
      </c>
      <c r="AA77">
        <v>17.891102575949368</v>
      </c>
      <c r="AB77">
        <v>20.905231909795187</v>
      </c>
      <c r="AC77">
        <v>14.990586532674392</v>
      </c>
      <c r="AD77">
        <v>18.728999544805216</v>
      </c>
      <c r="AE77">
        <v>25.464956970861735</v>
      </c>
      <c r="AF77">
        <v>6.2670524083813097</v>
      </c>
      <c r="AG77">
        <v>30.563706496849878</v>
      </c>
      <c r="AH77">
        <v>77.349377789914286</v>
      </c>
      <c r="AI77">
        <v>9.849390251605092</v>
      </c>
      <c r="AJ77">
        <v>0</v>
      </c>
      <c r="AK77">
        <v>29.217413693617026</v>
      </c>
      <c r="AL77">
        <v>0</v>
      </c>
      <c r="AM77">
        <v>5.4563384864249205</v>
      </c>
      <c r="AN77">
        <v>6.5134607750318291E-2</v>
      </c>
      <c r="AO77">
        <v>0</v>
      </c>
      <c r="AP77">
        <v>3.7515062811101898</v>
      </c>
      <c r="AQ77">
        <v>27.034563415538493</v>
      </c>
      <c r="AR77">
        <v>14.058220799999994</v>
      </c>
      <c r="AS77">
        <v>16.296330122322139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2.4616505363128494</v>
      </c>
      <c r="AZ77">
        <v>4.7105595803842268</v>
      </c>
      <c r="BA77">
        <v>3.0994613036809819</v>
      </c>
      <c r="BB77">
        <v>2.4590772625482624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1247.0882281874226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495.05634867402875</v>
      </c>
      <c r="L78">
        <v>17.48</v>
      </c>
      <c r="M78">
        <v>63.89196937039803</v>
      </c>
      <c r="N78">
        <v>52.953030372294371</v>
      </c>
      <c r="O78">
        <v>74.017576886915151</v>
      </c>
      <c r="P78">
        <v>31.391018874309395</v>
      </c>
      <c r="Q78">
        <v>9.6398377905807031</v>
      </c>
      <c r="R78">
        <v>19.144601296936191</v>
      </c>
      <c r="S78">
        <v>11.775728427395212</v>
      </c>
      <c r="T78">
        <v>1.4181839197324413</v>
      </c>
      <c r="U78">
        <v>50.490064188036961</v>
      </c>
      <c r="V78">
        <v>7.0743318298429312</v>
      </c>
      <c r="W78">
        <v>13.655249745980708</v>
      </c>
      <c r="X78">
        <v>62.944441234809474</v>
      </c>
      <c r="Y78">
        <v>0</v>
      </c>
      <c r="Z78">
        <v>8.5796302605454517</v>
      </c>
      <c r="AA78">
        <v>17.891102575949368</v>
      </c>
      <c r="AB78">
        <v>21.511794163074818</v>
      </c>
      <c r="AC78">
        <v>14.990586532674392</v>
      </c>
      <c r="AD78">
        <v>18.728999544805216</v>
      </c>
      <c r="AE78">
        <v>25.464956970861735</v>
      </c>
      <c r="AF78">
        <v>6.2670524083813097</v>
      </c>
      <c r="AG78">
        <v>30.563706496849878</v>
      </c>
      <c r="AH78">
        <v>78.235423128500926</v>
      </c>
      <c r="AI78">
        <v>13.132520038589059</v>
      </c>
      <c r="AJ78">
        <v>0</v>
      </c>
      <c r="AK78">
        <v>29.217413693617026</v>
      </c>
      <c r="AL78">
        <v>0</v>
      </c>
      <c r="AM78">
        <v>5.4563384864249205</v>
      </c>
      <c r="AN78">
        <v>6.5134607750318291E-2</v>
      </c>
      <c r="AO78">
        <v>0</v>
      </c>
      <c r="AP78">
        <v>3.7515062811101898</v>
      </c>
      <c r="AQ78">
        <v>27.034563415538493</v>
      </c>
      <c r="AR78">
        <v>14.058220799999994</v>
      </c>
      <c r="AS78">
        <v>16.769165113204632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2.5105988208409507</v>
      </c>
      <c r="AZ78">
        <v>4.7105595803842268</v>
      </c>
      <c r="BA78">
        <v>3.1900114439461884</v>
      </c>
      <c r="BB78">
        <v>2.4590772625482624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1255.5207442368576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495.05634867402875</v>
      </c>
      <c r="L79">
        <v>17.48</v>
      </c>
      <c r="M79">
        <v>63.89196937039803</v>
      </c>
      <c r="N79">
        <v>52.953030372294371</v>
      </c>
      <c r="O79">
        <v>74.017576886915151</v>
      </c>
      <c r="P79">
        <v>31.391018874309395</v>
      </c>
      <c r="Q79">
        <v>9.6398377905807031</v>
      </c>
      <c r="R79">
        <v>19.144601296936191</v>
      </c>
      <c r="S79">
        <v>11.775728427395212</v>
      </c>
      <c r="T79">
        <v>1.4181839197324413</v>
      </c>
      <c r="U79">
        <v>50.490064188036961</v>
      </c>
      <c r="V79">
        <v>7.6640350888468811</v>
      </c>
      <c r="W79">
        <v>13.655249745980708</v>
      </c>
      <c r="X79">
        <v>62.944441234809474</v>
      </c>
      <c r="Y79">
        <v>0</v>
      </c>
      <c r="Z79">
        <v>8.5796302605454517</v>
      </c>
      <c r="AA79">
        <v>17.891102575949368</v>
      </c>
      <c r="AB79">
        <v>21.511794163074818</v>
      </c>
      <c r="AC79">
        <v>14.990586532674392</v>
      </c>
      <c r="AD79">
        <v>18.728999544805216</v>
      </c>
      <c r="AE79">
        <v>25.464956970861735</v>
      </c>
      <c r="AF79">
        <v>6.2670524083813097</v>
      </c>
      <c r="AG79">
        <v>30.563706496849878</v>
      </c>
      <c r="AH79">
        <v>78.235423128500926</v>
      </c>
      <c r="AI79">
        <v>33.73481743308875</v>
      </c>
      <c r="AJ79">
        <v>0</v>
      </c>
      <c r="AK79">
        <v>29.217413693617026</v>
      </c>
      <c r="AL79">
        <v>9.2154939092082593</v>
      </c>
      <c r="AM79">
        <v>5.4563384864249205</v>
      </c>
      <c r="AN79">
        <v>6.5134607750318291E-2</v>
      </c>
      <c r="AO79">
        <v>0</v>
      </c>
      <c r="AP79">
        <v>3.7515062811101898</v>
      </c>
      <c r="AQ79">
        <v>27.034563415538493</v>
      </c>
      <c r="AR79">
        <v>14.058220799999994</v>
      </c>
      <c r="AS79">
        <v>16.769165113204632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2.5105988208409507</v>
      </c>
      <c r="AZ79">
        <v>4.7105595803842268</v>
      </c>
      <c r="BA79">
        <v>3.1900114439461884</v>
      </c>
      <c r="BB79">
        <v>2.4590772625482624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1285.9282387995695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495.05634867402875</v>
      </c>
      <c r="L80">
        <v>16.65957360744725</v>
      </c>
      <c r="M80">
        <v>63.89196937039803</v>
      </c>
      <c r="N80">
        <v>52.953030372294371</v>
      </c>
      <c r="O80">
        <v>74.017576886915151</v>
      </c>
      <c r="P80">
        <v>31.391018874309395</v>
      </c>
      <c r="Q80">
        <v>9.6398377905807031</v>
      </c>
      <c r="R80">
        <v>19.144601296936191</v>
      </c>
      <c r="S80">
        <v>11.775728427395212</v>
      </c>
      <c r="T80">
        <v>1.4181839197324413</v>
      </c>
      <c r="U80">
        <v>50.490064188036961</v>
      </c>
      <c r="V80">
        <v>7.6640350888468811</v>
      </c>
      <c r="W80">
        <v>13.655249745980708</v>
      </c>
      <c r="X80">
        <v>62.944441234809474</v>
      </c>
      <c r="Y80">
        <v>0</v>
      </c>
      <c r="Z80">
        <v>8.5796302605454517</v>
      </c>
      <c r="AA80">
        <v>17.891102575949368</v>
      </c>
      <c r="AB80">
        <v>21.511794163074818</v>
      </c>
      <c r="AC80">
        <v>14.990586532674392</v>
      </c>
      <c r="AD80">
        <v>18.728999544805216</v>
      </c>
      <c r="AE80">
        <v>25.464956970861735</v>
      </c>
      <c r="AF80">
        <v>6.2670524083813097</v>
      </c>
      <c r="AG80">
        <v>30.563706496849878</v>
      </c>
      <c r="AH80">
        <v>78.235423128500926</v>
      </c>
      <c r="AI80">
        <v>33.73481743308875</v>
      </c>
      <c r="AJ80">
        <v>0</v>
      </c>
      <c r="AK80">
        <v>29.217413693617026</v>
      </c>
      <c r="AL80">
        <v>18.430987818416519</v>
      </c>
      <c r="AM80">
        <v>5.4563384864249205</v>
      </c>
      <c r="AN80">
        <v>6.5134607750318291E-2</v>
      </c>
      <c r="AO80">
        <v>0</v>
      </c>
      <c r="AP80">
        <v>3.7515062811101898</v>
      </c>
      <c r="AQ80">
        <v>27.034563415538493</v>
      </c>
      <c r="AR80">
        <v>14.058220799999994</v>
      </c>
      <c r="AS80">
        <v>16.769165113204632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2.5105988208409507</v>
      </c>
      <c r="AZ80">
        <v>4.7105595803842268</v>
      </c>
      <c r="BA80">
        <v>3.1900114439461884</v>
      </c>
      <c r="BB80">
        <v>2.4590772625482624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1294.3233063162249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495.05634867402875</v>
      </c>
      <c r="L81">
        <v>16.659317858872921</v>
      </c>
      <c r="M81">
        <v>63.89196937039803</v>
      </c>
      <c r="N81">
        <v>52.953030372294371</v>
      </c>
      <c r="O81">
        <v>74.017576886915151</v>
      </c>
      <c r="P81">
        <v>31.391018874309395</v>
      </c>
      <c r="Q81">
        <v>9.6398377905807031</v>
      </c>
      <c r="R81">
        <v>19.144601296936191</v>
      </c>
      <c r="S81">
        <v>11.775728427395212</v>
      </c>
      <c r="T81">
        <v>1.4181839197324413</v>
      </c>
      <c r="U81">
        <v>50.490064188036961</v>
      </c>
      <c r="V81">
        <v>7.6640350888468811</v>
      </c>
      <c r="W81">
        <v>13.655249745980708</v>
      </c>
      <c r="X81">
        <v>62.944441234809474</v>
      </c>
      <c r="Y81">
        <v>0</v>
      </c>
      <c r="Z81">
        <v>8.5796302605454517</v>
      </c>
      <c r="AA81">
        <v>17.891102575949368</v>
      </c>
      <c r="AB81">
        <v>21.511794163074818</v>
      </c>
      <c r="AC81">
        <v>14.990586532674392</v>
      </c>
      <c r="AD81">
        <v>18.728999544805216</v>
      </c>
      <c r="AE81">
        <v>25.464956970861735</v>
      </c>
      <c r="AF81">
        <v>6.2670524083813097</v>
      </c>
      <c r="AG81">
        <v>30.563706496849878</v>
      </c>
      <c r="AH81">
        <v>78.235423128500926</v>
      </c>
      <c r="AI81">
        <v>33.73481743308875</v>
      </c>
      <c r="AJ81">
        <v>0</v>
      </c>
      <c r="AK81">
        <v>29.217413693617026</v>
      </c>
      <c r="AL81">
        <v>27.646480981583473</v>
      </c>
      <c r="AM81">
        <v>5.4563384864249205</v>
      </c>
      <c r="AN81">
        <v>6.5134607750318291E-2</v>
      </c>
      <c r="AO81">
        <v>0</v>
      </c>
      <c r="AP81">
        <v>3.7515062811101898</v>
      </c>
      <c r="AQ81">
        <v>27.034563415538493</v>
      </c>
      <c r="AR81">
        <v>14.058220799999994</v>
      </c>
      <c r="AS81">
        <v>16.769165113204632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2.5105988208409507</v>
      </c>
      <c r="AZ81">
        <v>4.7105595803842268</v>
      </c>
      <c r="BA81">
        <v>3.1900114439461884</v>
      </c>
      <c r="BB81">
        <v>2.4590772625482624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1303.5385437308173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463.87239835684682</v>
      </c>
      <c r="L82">
        <v>9.6599290392028134</v>
      </c>
      <c r="M82">
        <v>63.89196937039803</v>
      </c>
      <c r="N82">
        <v>52.953030372294371</v>
      </c>
      <c r="O82">
        <v>74.017576886915151</v>
      </c>
      <c r="P82">
        <v>31.391018874309395</v>
      </c>
      <c r="Q82">
        <v>9.6398377905807031</v>
      </c>
      <c r="R82">
        <v>19.144601296936191</v>
      </c>
      <c r="S82">
        <v>11.775728427395212</v>
      </c>
      <c r="T82">
        <v>1.4181839197324413</v>
      </c>
      <c r="U82">
        <v>50.490064188036961</v>
      </c>
      <c r="V82">
        <v>7.6640350888468811</v>
      </c>
      <c r="W82">
        <v>13.655249745980708</v>
      </c>
      <c r="X82">
        <v>62.944441234809474</v>
      </c>
      <c r="Y82">
        <v>0</v>
      </c>
      <c r="Z82">
        <v>8.5796302605454517</v>
      </c>
      <c r="AA82">
        <v>17.891102575949368</v>
      </c>
      <c r="AB82">
        <v>21.511794163074818</v>
      </c>
      <c r="AC82">
        <v>14.990586532674392</v>
      </c>
      <c r="AD82">
        <v>18.728999544805216</v>
      </c>
      <c r="AE82">
        <v>25.464956970861735</v>
      </c>
      <c r="AF82">
        <v>6.2670524083813097</v>
      </c>
      <c r="AG82">
        <v>30.563706496849878</v>
      </c>
      <c r="AH82">
        <v>78.235423128500926</v>
      </c>
      <c r="AI82">
        <v>33.73481743308875</v>
      </c>
      <c r="AJ82">
        <v>0</v>
      </c>
      <c r="AK82">
        <v>29.217413693617026</v>
      </c>
      <c r="AL82">
        <v>36.861974890791736</v>
      </c>
      <c r="AM82">
        <v>5.4563384864249205</v>
      </c>
      <c r="AN82">
        <v>6.5134607750318291E-2</v>
      </c>
      <c r="AO82">
        <v>0</v>
      </c>
      <c r="AP82">
        <v>3.7515062811101898</v>
      </c>
      <c r="AQ82">
        <v>27.034563415538493</v>
      </c>
      <c r="AR82">
        <v>14.058220799999994</v>
      </c>
      <c r="AS82">
        <v>16.769165113204632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2.5105988208409507</v>
      </c>
      <c r="AZ82">
        <v>4.7105595803842268</v>
      </c>
      <c r="BA82">
        <v>3.1900114439461884</v>
      </c>
      <c r="BB82">
        <v>2.4590772625482624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1274.5706985031738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415.55232566758241</v>
      </c>
      <c r="L83">
        <v>9.6599290392028134</v>
      </c>
      <c r="M83">
        <v>63.89196937039803</v>
      </c>
      <c r="N83">
        <v>52.953030372294371</v>
      </c>
      <c r="O83">
        <v>74.017576886915151</v>
      </c>
      <c r="P83">
        <v>31.391018874309395</v>
      </c>
      <c r="Q83">
        <v>9.6398377905807031</v>
      </c>
      <c r="R83">
        <v>19.144601296936191</v>
      </c>
      <c r="S83">
        <v>11.775728427395212</v>
      </c>
      <c r="T83">
        <v>1.4181839197324413</v>
      </c>
      <c r="U83">
        <v>50.490064188036961</v>
      </c>
      <c r="V83">
        <v>7.6658089249706931</v>
      </c>
      <c r="W83">
        <v>13.655249745980708</v>
      </c>
      <c r="X83">
        <v>62.940766570651327</v>
      </c>
      <c r="Y83">
        <v>0</v>
      </c>
      <c r="Z83">
        <v>8.5796302605454517</v>
      </c>
      <c r="AA83">
        <v>17.891102575949368</v>
      </c>
      <c r="AB83">
        <v>21.511794163074818</v>
      </c>
      <c r="AC83">
        <v>14.990586532674392</v>
      </c>
      <c r="AD83">
        <v>18.728999544805216</v>
      </c>
      <c r="AE83">
        <v>25.464956970861735</v>
      </c>
      <c r="AF83">
        <v>6.2670524083813097</v>
      </c>
      <c r="AG83">
        <v>30.563706496849878</v>
      </c>
      <c r="AH83">
        <v>78.235423128500926</v>
      </c>
      <c r="AI83">
        <v>33.73481743308875</v>
      </c>
      <c r="AJ83">
        <v>0</v>
      </c>
      <c r="AK83">
        <v>29.217413693617026</v>
      </c>
      <c r="AL83">
        <v>36.861974890791736</v>
      </c>
      <c r="AM83">
        <v>5.4563384864249205</v>
      </c>
      <c r="AN83">
        <v>6.5134607750318291E-2</v>
      </c>
      <c r="AO83">
        <v>0</v>
      </c>
      <c r="AP83">
        <v>3.7515062811101898</v>
      </c>
      <c r="AQ83">
        <v>27.034563415538493</v>
      </c>
      <c r="AR83">
        <v>14.058220799999994</v>
      </c>
      <c r="AS83">
        <v>16.769165113204632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2.5105988208409507</v>
      </c>
      <c r="AZ83">
        <v>4.7105595803842268</v>
      </c>
      <c r="BA83">
        <v>3.1900114439461884</v>
      </c>
      <c r="BB83">
        <v>2.4590772625482624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1226.2487249858752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367.23223991520234</v>
      </c>
      <c r="L84">
        <v>9.6599290392028134</v>
      </c>
      <c r="M84">
        <v>63.89196937039803</v>
      </c>
      <c r="N84">
        <v>52.953030372294371</v>
      </c>
      <c r="O84">
        <v>74.017576886915151</v>
      </c>
      <c r="P84">
        <v>31.391018874309395</v>
      </c>
      <c r="Q84">
        <v>9.6398377905807031</v>
      </c>
      <c r="R84">
        <v>19.144601296936191</v>
      </c>
      <c r="S84">
        <v>11.775728427395212</v>
      </c>
      <c r="T84">
        <v>1.4181839197324413</v>
      </c>
      <c r="U84">
        <v>50.490064188036961</v>
      </c>
      <c r="V84">
        <v>7.6658089249706931</v>
      </c>
      <c r="W84">
        <v>13.655249745980708</v>
      </c>
      <c r="X84">
        <v>62.940766570651327</v>
      </c>
      <c r="Y84">
        <v>0</v>
      </c>
      <c r="Z84">
        <v>8.5796302605454517</v>
      </c>
      <c r="AA84">
        <v>17.891102575949368</v>
      </c>
      <c r="AB84">
        <v>21.511794163074818</v>
      </c>
      <c r="AC84">
        <v>14.990586532674392</v>
      </c>
      <c r="AD84">
        <v>18.728999544805216</v>
      </c>
      <c r="AE84">
        <v>25.464956970861735</v>
      </c>
      <c r="AF84">
        <v>6.2670524083813097</v>
      </c>
      <c r="AG84">
        <v>30.563706496849878</v>
      </c>
      <c r="AH84">
        <v>78.235423128500926</v>
      </c>
      <c r="AI84">
        <v>33.73481743308875</v>
      </c>
      <c r="AJ84">
        <v>0</v>
      </c>
      <c r="AK84">
        <v>29.217413693617026</v>
      </c>
      <c r="AL84">
        <v>36.861974890791736</v>
      </c>
      <c r="AM84">
        <v>5.4563384864249205</v>
      </c>
      <c r="AN84">
        <v>6.5134607750318291E-2</v>
      </c>
      <c r="AO84">
        <v>0</v>
      </c>
      <c r="AP84">
        <v>3.7515062811101898</v>
      </c>
      <c r="AQ84">
        <v>27.034563415538493</v>
      </c>
      <c r="AR84">
        <v>14.058220799999994</v>
      </c>
      <c r="AS84">
        <v>16.769165113204632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2.5105988208409507</v>
      </c>
      <c r="AZ84">
        <v>4.7105595803842268</v>
      </c>
      <c r="BA84">
        <v>3.1900114439461884</v>
      </c>
      <c r="BB84">
        <v>2.4590772625482624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1177.9286392334952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367.23223991520234</v>
      </c>
      <c r="L85">
        <v>9.6599290392028134</v>
      </c>
      <c r="M85">
        <v>63.89196937039803</v>
      </c>
      <c r="N85">
        <v>52.953030372294371</v>
      </c>
      <c r="O85">
        <v>74.017576886915151</v>
      </c>
      <c r="P85">
        <v>31.391018874309395</v>
      </c>
      <c r="Q85">
        <v>9.6398377905807031</v>
      </c>
      <c r="R85">
        <v>19.144601296936191</v>
      </c>
      <c r="S85">
        <v>11.775728427395212</v>
      </c>
      <c r="T85">
        <v>1.4181839197324413</v>
      </c>
      <c r="U85">
        <v>50.490064188036961</v>
      </c>
      <c r="V85">
        <v>7.6658089249706931</v>
      </c>
      <c r="W85">
        <v>13.655249745980708</v>
      </c>
      <c r="X85">
        <v>62.940766570651327</v>
      </c>
      <c r="Y85">
        <v>0</v>
      </c>
      <c r="Z85">
        <v>8.5796302605454517</v>
      </c>
      <c r="AA85">
        <v>17.891102575949368</v>
      </c>
      <c r="AB85">
        <v>21.511794163074818</v>
      </c>
      <c r="AC85">
        <v>14.990586532674392</v>
      </c>
      <c r="AD85">
        <v>18.728999544805216</v>
      </c>
      <c r="AE85">
        <v>25.464956970861735</v>
      </c>
      <c r="AF85">
        <v>6.2670524083813097</v>
      </c>
      <c r="AG85">
        <v>30.563706496849878</v>
      </c>
      <c r="AH85">
        <v>78.235423128500926</v>
      </c>
      <c r="AI85">
        <v>16.415650270899622</v>
      </c>
      <c r="AJ85">
        <v>0</v>
      </c>
      <c r="AK85">
        <v>29.217413693617026</v>
      </c>
      <c r="AL85">
        <v>36.861974890791736</v>
      </c>
      <c r="AM85">
        <v>5.4563384864249205</v>
      </c>
      <c r="AN85">
        <v>6.5134607750318291E-2</v>
      </c>
      <c r="AO85">
        <v>0</v>
      </c>
      <c r="AP85">
        <v>4.1864636520298255</v>
      </c>
      <c r="AQ85">
        <v>27.034563415538493</v>
      </c>
      <c r="AR85">
        <v>14.058220799999994</v>
      </c>
      <c r="AS85">
        <v>16.769165113204632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2.5105988208409507</v>
      </c>
      <c r="AZ85">
        <v>4.7105595803842268</v>
      </c>
      <c r="BA85">
        <v>3.1900114439461884</v>
      </c>
      <c r="BB85">
        <v>2.4590772625482624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1161.0444294422257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415.55232566758241</v>
      </c>
      <c r="L86">
        <v>9.6599290392028134</v>
      </c>
      <c r="M86">
        <v>63.89196937039803</v>
      </c>
      <c r="N86">
        <v>52.953030372294371</v>
      </c>
      <c r="O86">
        <v>74.017576886915151</v>
      </c>
      <c r="P86">
        <v>31.391018874309395</v>
      </c>
      <c r="Q86">
        <v>9.6398377905807031</v>
      </c>
      <c r="R86">
        <v>19.144601296936191</v>
      </c>
      <c r="S86">
        <v>11.775728427395212</v>
      </c>
      <c r="T86">
        <v>1.4181839197324413</v>
      </c>
      <c r="U86">
        <v>50.490064188036961</v>
      </c>
      <c r="V86">
        <v>7.6658089249706931</v>
      </c>
      <c r="W86">
        <v>13.655249745980708</v>
      </c>
      <c r="X86">
        <v>62.940766570651327</v>
      </c>
      <c r="Y86">
        <v>0</v>
      </c>
      <c r="Z86">
        <v>5.5351850056363627</v>
      </c>
      <c r="AA86">
        <v>17.891102575949368</v>
      </c>
      <c r="AB86">
        <v>20.905231909795187</v>
      </c>
      <c r="AC86">
        <v>14.990586532674392</v>
      </c>
      <c r="AD86">
        <v>18.728999544805216</v>
      </c>
      <c r="AE86">
        <v>25.464956970861735</v>
      </c>
      <c r="AF86">
        <v>12.534103493157243</v>
      </c>
      <c r="AG86">
        <v>30.563706496849878</v>
      </c>
      <c r="AH86">
        <v>77.349377789914286</v>
      </c>
      <c r="AI86">
        <v>16.415650270899622</v>
      </c>
      <c r="AJ86">
        <v>0</v>
      </c>
      <c r="AK86">
        <v>29.217413693617026</v>
      </c>
      <c r="AL86">
        <v>36.861974890791736</v>
      </c>
      <c r="AM86">
        <v>5.4563384864249205</v>
      </c>
      <c r="AN86">
        <v>6.5134607750318291E-2</v>
      </c>
      <c r="AO86">
        <v>0</v>
      </c>
      <c r="AP86">
        <v>4.1864636520298255</v>
      </c>
      <c r="AQ86">
        <v>27.034563415538493</v>
      </c>
      <c r="AR86">
        <v>14.058220799999994</v>
      </c>
      <c r="AS86">
        <v>16.296330122322139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2.4616505363128494</v>
      </c>
      <c r="AZ86">
        <v>4.7105595803842268</v>
      </c>
      <c r="BA86">
        <v>3.0994613036809819</v>
      </c>
      <c r="BB86">
        <v>2.4590772625482624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1210.4821800169307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463.87239835684682</v>
      </c>
      <c r="L87">
        <v>9.6999286031825331</v>
      </c>
      <c r="M87">
        <v>63.89196937039803</v>
      </c>
      <c r="N87">
        <v>52.953030372294371</v>
      </c>
      <c r="O87">
        <v>74.017576886915151</v>
      </c>
      <c r="P87">
        <v>31.391018874309395</v>
      </c>
      <c r="Q87">
        <v>9.6398377905807031</v>
      </c>
      <c r="R87">
        <v>19.144601296936191</v>
      </c>
      <c r="S87">
        <v>11.775728427395212</v>
      </c>
      <c r="T87">
        <v>1.4181839197324413</v>
      </c>
      <c r="U87">
        <v>50.490064188036961</v>
      </c>
      <c r="V87">
        <v>7.6658089249706931</v>
      </c>
      <c r="W87">
        <v>13.655249745980708</v>
      </c>
      <c r="X87">
        <v>62.940766570651327</v>
      </c>
      <c r="Y87">
        <v>0</v>
      </c>
      <c r="Z87">
        <v>2.7675925028181814</v>
      </c>
      <c r="AA87">
        <v>17.891102575949368</v>
      </c>
      <c r="AB87">
        <v>20.905231909795187</v>
      </c>
      <c r="AC87">
        <v>14.990586532674392</v>
      </c>
      <c r="AD87">
        <v>18.728999544805216</v>
      </c>
      <c r="AE87">
        <v>25.464956970861735</v>
      </c>
      <c r="AF87">
        <v>12.534103493157243</v>
      </c>
      <c r="AG87">
        <v>30.563706496849878</v>
      </c>
      <c r="AH87">
        <v>77.349377789914286</v>
      </c>
      <c r="AI87">
        <v>9.849390251605092</v>
      </c>
      <c r="AJ87">
        <v>0</v>
      </c>
      <c r="AK87">
        <v>29.217413693617026</v>
      </c>
      <c r="AL87">
        <v>36.861974890791736</v>
      </c>
      <c r="AM87">
        <v>5.4563384864249205</v>
      </c>
      <c r="AN87">
        <v>6.5134607750318291E-2</v>
      </c>
      <c r="AO87">
        <v>0</v>
      </c>
      <c r="AP87">
        <v>4.1864636520298255</v>
      </c>
      <c r="AQ87">
        <v>27.034563415538493</v>
      </c>
      <c r="AR87">
        <v>14.058220799999994</v>
      </c>
      <c r="AS87">
        <v>16.296330122322139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2.4616505363128494</v>
      </c>
      <c r="AZ87">
        <v>4.7105595803842268</v>
      </c>
      <c r="BA87">
        <v>3.0994613036809819</v>
      </c>
      <c r="BB87">
        <v>2.4590772625482624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1249.5083997480619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495.05634867402875</v>
      </c>
      <c r="L88">
        <v>7.5898553576319152</v>
      </c>
      <c r="M88">
        <v>63.89196937039803</v>
      </c>
      <c r="N88">
        <v>52.953030372294371</v>
      </c>
      <c r="O88">
        <v>74.017576886915151</v>
      </c>
      <c r="P88">
        <v>31.391018874309395</v>
      </c>
      <c r="Q88">
        <v>9.6398377905807031</v>
      </c>
      <c r="R88">
        <v>19.144601296936191</v>
      </c>
      <c r="S88">
        <v>11.775728427395212</v>
      </c>
      <c r="T88">
        <v>1.4181839197324413</v>
      </c>
      <c r="U88">
        <v>50.490064188036961</v>
      </c>
      <c r="V88">
        <v>7.6658089249706931</v>
      </c>
      <c r="W88">
        <v>13.655249745980708</v>
      </c>
      <c r="X88">
        <v>62.940766570651327</v>
      </c>
      <c r="Y88">
        <v>0</v>
      </c>
      <c r="Z88">
        <v>2.7675925028181814</v>
      </c>
      <c r="AA88">
        <v>17.891102575949368</v>
      </c>
      <c r="AB88">
        <v>20.905231909795187</v>
      </c>
      <c r="AC88">
        <v>14.990586532674392</v>
      </c>
      <c r="AD88">
        <v>18.728999544805216</v>
      </c>
      <c r="AE88">
        <v>25.464956970861735</v>
      </c>
      <c r="AF88">
        <v>12.534103493157243</v>
      </c>
      <c r="AG88">
        <v>30.563706496849878</v>
      </c>
      <c r="AH88">
        <v>77.349377789914286</v>
      </c>
      <c r="AI88">
        <v>8.2078251354498111</v>
      </c>
      <c r="AJ88">
        <v>0</v>
      </c>
      <c r="AK88">
        <v>29.217413693617026</v>
      </c>
      <c r="AL88">
        <v>36.861974890791736</v>
      </c>
      <c r="AM88">
        <v>5.4563384864249205</v>
      </c>
      <c r="AN88">
        <v>6.5134607750318291E-2</v>
      </c>
      <c r="AO88">
        <v>0</v>
      </c>
      <c r="AP88">
        <v>4.1864636520298255</v>
      </c>
      <c r="AQ88">
        <v>27.034563415538493</v>
      </c>
      <c r="AR88">
        <v>14.058220799999994</v>
      </c>
      <c r="AS88">
        <v>16.296330122322139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2.4616505363128494</v>
      </c>
      <c r="AZ88">
        <v>4.7105595803842268</v>
      </c>
      <c r="BA88">
        <v>3.0994613036809819</v>
      </c>
      <c r="BB88">
        <v>2.4590772625482624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1276.940711703538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495.05634867402875</v>
      </c>
      <c r="L89">
        <v>8.4698385875022826</v>
      </c>
      <c r="M89">
        <v>63.89196937039803</v>
      </c>
      <c r="N89">
        <v>52.953030372294371</v>
      </c>
      <c r="O89">
        <v>74.017576886915151</v>
      </c>
      <c r="P89">
        <v>31.391018874309395</v>
      </c>
      <c r="Q89">
        <v>9.6398377905807031</v>
      </c>
      <c r="R89">
        <v>19.144601296936191</v>
      </c>
      <c r="S89">
        <v>11.775728427395212</v>
      </c>
      <c r="T89">
        <v>1.4181839197324413</v>
      </c>
      <c r="U89">
        <v>50.490064188036961</v>
      </c>
      <c r="V89">
        <v>7.6658089249706931</v>
      </c>
      <c r="W89">
        <v>13.655249745980708</v>
      </c>
      <c r="X89">
        <v>62.940766570651327</v>
      </c>
      <c r="Y89">
        <v>0</v>
      </c>
      <c r="Z89">
        <v>2.7675925028181814</v>
      </c>
      <c r="AA89">
        <v>17.891102575949368</v>
      </c>
      <c r="AB89">
        <v>20.905231909795187</v>
      </c>
      <c r="AC89">
        <v>14.990586532674392</v>
      </c>
      <c r="AD89">
        <v>18.728999544805216</v>
      </c>
      <c r="AE89">
        <v>25.464956970861735</v>
      </c>
      <c r="AF89">
        <v>12.534103493157243</v>
      </c>
      <c r="AG89">
        <v>30.563706496849878</v>
      </c>
      <c r="AH89">
        <v>77.349377789914286</v>
      </c>
      <c r="AI89">
        <v>8.2078251354498111</v>
      </c>
      <c r="AJ89">
        <v>0</v>
      </c>
      <c r="AK89">
        <v>29.217413693617026</v>
      </c>
      <c r="AL89">
        <v>39.79417759999999</v>
      </c>
      <c r="AM89">
        <v>5.4563384864249205</v>
      </c>
      <c r="AN89">
        <v>6.5134607750318291E-2</v>
      </c>
      <c r="AO89">
        <v>0</v>
      </c>
      <c r="AP89">
        <v>3.3709186364540176</v>
      </c>
      <c r="AQ89">
        <v>27.034563415538493</v>
      </c>
      <c r="AR89">
        <v>14.058220799999994</v>
      </c>
      <c r="AS89">
        <v>16.296330122322139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2.4616505363128494</v>
      </c>
      <c r="AZ89">
        <v>4.7105595803842268</v>
      </c>
      <c r="BA89">
        <v>3.0994613036809819</v>
      </c>
      <c r="BB89">
        <v>2.4590772625482624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1279.9373526270408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495.05634867402875</v>
      </c>
      <c r="L90">
        <v>8.4698385875022826</v>
      </c>
      <c r="M90">
        <v>63.89196937039803</v>
      </c>
      <c r="N90">
        <v>52.953030372294371</v>
      </c>
      <c r="O90">
        <v>74.017576886915151</v>
      </c>
      <c r="P90">
        <v>31.391018874309395</v>
      </c>
      <c r="Q90">
        <v>9.6398377905807031</v>
      </c>
      <c r="R90">
        <v>19.144601296936191</v>
      </c>
      <c r="S90">
        <v>11.775728427395212</v>
      </c>
      <c r="T90">
        <v>1.4181839197324413</v>
      </c>
      <c r="U90">
        <v>50.490064188036961</v>
      </c>
      <c r="V90">
        <v>7.6658089249706931</v>
      </c>
      <c r="W90">
        <v>13.655249745980708</v>
      </c>
      <c r="X90">
        <v>62.940766570651327</v>
      </c>
      <c r="Y90">
        <v>0</v>
      </c>
      <c r="Z90">
        <v>8.5796302605454517</v>
      </c>
      <c r="AA90">
        <v>17.891102575949368</v>
      </c>
      <c r="AB90">
        <v>21.511794163074818</v>
      </c>
      <c r="AC90">
        <v>14.990586532674392</v>
      </c>
      <c r="AD90">
        <v>18.728999544805216</v>
      </c>
      <c r="AE90">
        <v>25.464956970861735</v>
      </c>
      <c r="AF90">
        <v>12.534103493157243</v>
      </c>
      <c r="AG90">
        <v>30.563706496849878</v>
      </c>
      <c r="AH90">
        <v>78.235423128500926</v>
      </c>
      <c r="AI90">
        <v>8.2078251354498111</v>
      </c>
      <c r="AJ90">
        <v>0</v>
      </c>
      <c r="AK90">
        <v>29.217413693617026</v>
      </c>
      <c r="AL90">
        <v>39.79417759999999</v>
      </c>
      <c r="AM90">
        <v>5.4563384864249205</v>
      </c>
      <c r="AN90">
        <v>6.5134607750318291E-2</v>
      </c>
      <c r="AO90">
        <v>0</v>
      </c>
      <c r="AP90">
        <v>2.9359612655343823</v>
      </c>
      <c r="AQ90">
        <v>27.034563415538493</v>
      </c>
      <c r="AR90">
        <v>14.058220799999994</v>
      </c>
      <c r="AS90">
        <v>16.769165113204632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2.5105988208409507</v>
      </c>
      <c r="AZ90">
        <v>4.7105595803842268</v>
      </c>
      <c r="BA90">
        <v>3.1900114439461884</v>
      </c>
      <c r="BB90">
        <v>2.4590772625482624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1287.4193740213905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495.05634867402875</v>
      </c>
      <c r="L91">
        <v>10.82</v>
      </c>
      <c r="M91">
        <v>63.89196937039803</v>
      </c>
      <c r="N91">
        <v>52.953030372294371</v>
      </c>
      <c r="O91">
        <v>74.017576886915151</v>
      </c>
      <c r="P91">
        <v>31.391018874309395</v>
      </c>
      <c r="Q91">
        <v>9.6398377905807031</v>
      </c>
      <c r="R91">
        <v>19.144601296936191</v>
      </c>
      <c r="S91">
        <v>11.775728427395212</v>
      </c>
      <c r="T91">
        <v>1.4181839197324413</v>
      </c>
      <c r="U91">
        <v>50.490064188036961</v>
      </c>
      <c r="V91">
        <v>7.6658089249706931</v>
      </c>
      <c r="W91">
        <v>13.655249745980708</v>
      </c>
      <c r="X91">
        <v>62.2</v>
      </c>
      <c r="Y91">
        <v>0</v>
      </c>
      <c r="Z91">
        <v>8.5796302605454517</v>
      </c>
      <c r="AA91">
        <v>17.891102575949368</v>
      </c>
      <c r="AB91">
        <v>21.511794163074818</v>
      </c>
      <c r="AC91">
        <v>14.990586532674392</v>
      </c>
      <c r="AD91">
        <v>18.728999544805216</v>
      </c>
      <c r="AE91">
        <v>25.464956970861735</v>
      </c>
      <c r="AF91">
        <v>12.534103493157243</v>
      </c>
      <c r="AG91">
        <v>30.563706496849878</v>
      </c>
      <c r="AH91">
        <v>78.235423128500926</v>
      </c>
      <c r="AI91">
        <v>8.2078251354498111</v>
      </c>
      <c r="AJ91">
        <v>0</v>
      </c>
      <c r="AK91">
        <v>29.217413693617026</v>
      </c>
      <c r="AL91">
        <v>39.79417759999999</v>
      </c>
      <c r="AM91">
        <v>5.4563384864249205</v>
      </c>
      <c r="AN91">
        <v>6.5134607750318291E-2</v>
      </c>
      <c r="AO91">
        <v>0</v>
      </c>
      <c r="AP91">
        <v>2.9359612655343823</v>
      </c>
      <c r="AQ91">
        <v>27.034563415538493</v>
      </c>
      <c r="AR91">
        <v>14.058220799999994</v>
      </c>
      <c r="AS91">
        <v>16.769165113204632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2.5105988208409507</v>
      </c>
      <c r="AZ91">
        <v>4.7105595803842268</v>
      </c>
      <c r="BA91">
        <v>3.1900114439461884</v>
      </c>
      <c r="BB91">
        <v>2.4590772625482624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1289.028768863237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495.05634867402875</v>
      </c>
      <c r="L92">
        <v>10.82</v>
      </c>
      <c r="M92">
        <v>63.89196937039803</v>
      </c>
      <c r="N92">
        <v>52.953030372294371</v>
      </c>
      <c r="O92">
        <v>74.017576886915151</v>
      </c>
      <c r="P92">
        <v>31.391018874309395</v>
      </c>
      <c r="Q92">
        <v>9.6398377905807031</v>
      </c>
      <c r="R92">
        <v>19.144601296936191</v>
      </c>
      <c r="S92">
        <v>11.775728427395212</v>
      </c>
      <c r="T92">
        <v>1.4181839197324413</v>
      </c>
      <c r="U92">
        <v>50.490064188036961</v>
      </c>
      <c r="V92">
        <v>7.6658089249706931</v>
      </c>
      <c r="W92">
        <v>13.655249745980708</v>
      </c>
      <c r="X92">
        <v>62.2</v>
      </c>
      <c r="Y92">
        <v>0</v>
      </c>
      <c r="Z92">
        <v>8.5796302605454517</v>
      </c>
      <c r="AA92">
        <v>17.891102575949368</v>
      </c>
      <c r="AB92">
        <v>21.511794163074818</v>
      </c>
      <c r="AC92">
        <v>14.990586532674392</v>
      </c>
      <c r="AD92">
        <v>18.728999544805216</v>
      </c>
      <c r="AE92">
        <v>25.464956970861735</v>
      </c>
      <c r="AF92">
        <v>12.534103493157243</v>
      </c>
      <c r="AG92">
        <v>30.563706496849878</v>
      </c>
      <c r="AH92">
        <v>78.235423128500926</v>
      </c>
      <c r="AI92">
        <v>8.2078251354498111</v>
      </c>
      <c r="AJ92">
        <v>0</v>
      </c>
      <c r="AK92">
        <v>29.217413693617026</v>
      </c>
      <c r="AL92">
        <v>39.79417759999999</v>
      </c>
      <c r="AM92">
        <v>5.4563384864249205</v>
      </c>
      <c r="AN92">
        <v>6.5134607750318291E-2</v>
      </c>
      <c r="AO92">
        <v>0</v>
      </c>
      <c r="AP92">
        <v>2.9359612655343823</v>
      </c>
      <c r="AQ92">
        <v>27.034563415538493</v>
      </c>
      <c r="AR92">
        <v>14.058220799999994</v>
      </c>
      <c r="AS92">
        <v>16.769165113204632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2.5105988208409507</v>
      </c>
      <c r="AZ92">
        <v>4.7105595803842268</v>
      </c>
      <c r="BA92">
        <v>3.1900114439461884</v>
      </c>
      <c r="BB92">
        <v>2.4590772625482624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1289.028768863237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495.05634867402875</v>
      </c>
      <c r="L93">
        <v>10.82</v>
      </c>
      <c r="M93">
        <v>63.89196937039803</v>
      </c>
      <c r="N93">
        <v>52.953030372294371</v>
      </c>
      <c r="O93">
        <v>74.017576886915151</v>
      </c>
      <c r="P93">
        <v>31.391018874309395</v>
      </c>
      <c r="Q93">
        <v>9.6398377905807031</v>
      </c>
      <c r="R93">
        <v>19.144601296936191</v>
      </c>
      <c r="S93">
        <v>11.775728427395212</v>
      </c>
      <c r="T93">
        <v>1.4181839197324413</v>
      </c>
      <c r="U93">
        <v>50.490064188036961</v>
      </c>
      <c r="V93">
        <v>7.6658089249706931</v>
      </c>
      <c r="W93">
        <v>13.655249745980708</v>
      </c>
      <c r="X93">
        <v>62.2</v>
      </c>
      <c r="Y93">
        <v>0</v>
      </c>
      <c r="Z93">
        <v>8.5796302605454517</v>
      </c>
      <c r="AA93">
        <v>17.891102575949368</v>
      </c>
      <c r="AB93">
        <v>21.511794163074818</v>
      </c>
      <c r="AC93">
        <v>14.990586532674392</v>
      </c>
      <c r="AD93">
        <v>18.728999544805216</v>
      </c>
      <c r="AE93">
        <v>25.464956970861735</v>
      </c>
      <c r="AF93">
        <v>12.534103493157243</v>
      </c>
      <c r="AG93">
        <v>30.563706496849878</v>
      </c>
      <c r="AH93">
        <v>78.235423128500926</v>
      </c>
      <c r="AI93">
        <v>8.2078251354498111</v>
      </c>
      <c r="AJ93">
        <v>0</v>
      </c>
      <c r="AK93">
        <v>29.217413693617026</v>
      </c>
      <c r="AL93">
        <v>39.79417759999999</v>
      </c>
      <c r="AM93">
        <v>5.4563384864249205</v>
      </c>
      <c r="AN93">
        <v>6.5134607750318291E-2</v>
      </c>
      <c r="AO93">
        <v>0</v>
      </c>
      <c r="AP93">
        <v>2.6641130734051366</v>
      </c>
      <c r="AQ93">
        <v>27.034563415538493</v>
      </c>
      <c r="AR93">
        <v>14.058220799999994</v>
      </c>
      <c r="AS93">
        <v>16.769165113204632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2.5105988208409507</v>
      </c>
      <c r="AZ93">
        <v>4.7105595803842268</v>
      </c>
      <c r="BA93">
        <v>3.1900114439461884</v>
      </c>
      <c r="BB93">
        <v>2.4590772625482624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1288.7569206711078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495.05634867402875</v>
      </c>
      <c r="L94">
        <v>10.82</v>
      </c>
      <c r="M94">
        <v>63.89196937039803</v>
      </c>
      <c r="N94">
        <v>52.953030372294371</v>
      </c>
      <c r="O94">
        <v>74.017576886915151</v>
      </c>
      <c r="P94">
        <v>31.391018874309395</v>
      </c>
      <c r="Q94">
        <v>9.6398377905807031</v>
      </c>
      <c r="R94">
        <v>19.144601296936191</v>
      </c>
      <c r="S94">
        <v>11.775728427395212</v>
      </c>
      <c r="T94">
        <v>1.4181839197324413</v>
      </c>
      <c r="U94">
        <v>50.490064188036961</v>
      </c>
      <c r="V94">
        <v>7.6658089249706931</v>
      </c>
      <c r="W94">
        <v>13.655249745980708</v>
      </c>
      <c r="X94">
        <v>62.2</v>
      </c>
      <c r="Y94">
        <v>0</v>
      </c>
      <c r="Z94">
        <v>5.5351850056363627</v>
      </c>
      <c r="AA94">
        <v>17.891102575949368</v>
      </c>
      <c r="AB94">
        <v>20.905231909795187</v>
      </c>
      <c r="AC94">
        <v>14.990586532674392</v>
      </c>
      <c r="AD94">
        <v>18.728999544805216</v>
      </c>
      <c r="AE94">
        <v>25.464956970861735</v>
      </c>
      <c r="AF94">
        <v>12.534103493157243</v>
      </c>
      <c r="AG94">
        <v>30.563706496849878</v>
      </c>
      <c r="AH94">
        <v>77.349377789914286</v>
      </c>
      <c r="AI94">
        <v>9.849390251605092</v>
      </c>
      <c r="AJ94">
        <v>0</v>
      </c>
      <c r="AK94">
        <v>29.217413693617026</v>
      </c>
      <c r="AL94">
        <v>39.79417759999999</v>
      </c>
      <c r="AM94">
        <v>5.4563384864249205</v>
      </c>
      <c r="AN94">
        <v>6.5134607750318291E-2</v>
      </c>
      <c r="AO94">
        <v>0</v>
      </c>
      <c r="AP94">
        <v>3.0990704443247723</v>
      </c>
      <c r="AQ94">
        <v>27.034563415538493</v>
      </c>
      <c r="AR94">
        <v>14.058220799999994</v>
      </c>
      <c r="AS94">
        <v>16.296330122322139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2.4616505363128494</v>
      </c>
      <c r="AZ94">
        <v>4.7105595803842268</v>
      </c>
      <c r="BA94">
        <v>3.0994613036809819</v>
      </c>
      <c r="BB94">
        <v>2.4590772625482624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1285.6840568957316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495.05634867402875</v>
      </c>
      <c r="L95">
        <v>10.82</v>
      </c>
      <c r="M95">
        <v>63.89196937039803</v>
      </c>
      <c r="N95">
        <v>52.953030372294371</v>
      </c>
      <c r="O95">
        <v>74.017576886915151</v>
      </c>
      <c r="P95">
        <v>31.391018874309395</v>
      </c>
      <c r="Q95">
        <v>9.6398377905807031</v>
      </c>
      <c r="R95">
        <v>19.144601296936191</v>
      </c>
      <c r="S95">
        <v>11.775728427395212</v>
      </c>
      <c r="T95">
        <v>1.4181839197324413</v>
      </c>
      <c r="U95">
        <v>50.490064188036961</v>
      </c>
      <c r="V95">
        <v>7.6658089249706931</v>
      </c>
      <c r="W95">
        <v>13.655249745980708</v>
      </c>
      <c r="X95">
        <v>62.2</v>
      </c>
      <c r="Y95">
        <v>0</v>
      </c>
      <c r="Z95">
        <v>5.5351850056363627</v>
      </c>
      <c r="AA95">
        <v>17.891102575949368</v>
      </c>
      <c r="AB95">
        <v>20.905231909795187</v>
      </c>
      <c r="AC95">
        <v>14.990586532674392</v>
      </c>
      <c r="AD95">
        <v>18.728999544805216</v>
      </c>
      <c r="AE95">
        <v>25.464956970861735</v>
      </c>
      <c r="AF95">
        <v>18.063854099946347</v>
      </c>
      <c r="AG95">
        <v>30.563706496849878</v>
      </c>
      <c r="AH95">
        <v>77.349377789914286</v>
      </c>
      <c r="AI95">
        <v>9.849390251605092</v>
      </c>
      <c r="AJ95">
        <v>0</v>
      </c>
      <c r="AK95">
        <v>29.217413693617026</v>
      </c>
      <c r="AL95">
        <v>39.79417759999999</v>
      </c>
      <c r="AM95">
        <v>5.4563384864249205</v>
      </c>
      <c r="AN95">
        <v>6.5134607750318291E-2</v>
      </c>
      <c r="AO95">
        <v>0</v>
      </c>
      <c r="AP95">
        <v>3.0990704443247723</v>
      </c>
      <c r="AQ95">
        <v>27.034563415538493</v>
      </c>
      <c r="AR95">
        <v>14.058220799999994</v>
      </c>
      <c r="AS95">
        <v>16.296330122322139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2.4616505363128494</v>
      </c>
      <c r="AZ95">
        <v>4.7105595803842268</v>
      </c>
      <c r="BA95">
        <v>3.0994613036809819</v>
      </c>
      <c r="BB95">
        <v>2.4590772625482624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1291.2138075025207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495.05634867402875</v>
      </c>
      <c r="L96">
        <v>10.82</v>
      </c>
      <c r="M96">
        <v>63.89196937039803</v>
      </c>
      <c r="N96">
        <v>52.953030372294371</v>
      </c>
      <c r="O96">
        <v>74.017576886915151</v>
      </c>
      <c r="P96">
        <v>31.391018874309395</v>
      </c>
      <c r="Q96">
        <v>9.6398377905807031</v>
      </c>
      <c r="R96">
        <v>19.144601296936191</v>
      </c>
      <c r="S96">
        <v>11.775728427395212</v>
      </c>
      <c r="T96">
        <v>1.4181839197324413</v>
      </c>
      <c r="U96">
        <v>50.490064188036961</v>
      </c>
      <c r="V96">
        <v>7.6658089249706931</v>
      </c>
      <c r="W96">
        <v>13.655249745980708</v>
      </c>
      <c r="X96">
        <v>62.2</v>
      </c>
      <c r="Y96">
        <v>0</v>
      </c>
      <c r="Z96">
        <v>5.5351850056363627</v>
      </c>
      <c r="AA96">
        <v>17.891102575949368</v>
      </c>
      <c r="AB96">
        <v>20.905231909795187</v>
      </c>
      <c r="AC96">
        <v>14.990586532674392</v>
      </c>
      <c r="AD96">
        <v>18.728999544805216</v>
      </c>
      <c r="AE96">
        <v>25.464956970861735</v>
      </c>
      <c r="AF96">
        <v>18.063854099946347</v>
      </c>
      <c r="AG96">
        <v>30.563706496849878</v>
      </c>
      <c r="AH96">
        <v>77.349377789914286</v>
      </c>
      <c r="AI96">
        <v>9.849390251605092</v>
      </c>
      <c r="AJ96">
        <v>0</v>
      </c>
      <c r="AK96">
        <v>29.217413693617026</v>
      </c>
      <c r="AL96">
        <v>39.79417759999999</v>
      </c>
      <c r="AM96">
        <v>5.4563384864249205</v>
      </c>
      <c r="AN96">
        <v>6.5134607750318291E-2</v>
      </c>
      <c r="AO96">
        <v>0</v>
      </c>
      <c r="AP96">
        <v>3.0990704443247723</v>
      </c>
      <c r="AQ96">
        <v>27.034563415538493</v>
      </c>
      <c r="AR96">
        <v>14.058220799999994</v>
      </c>
      <c r="AS96">
        <v>16.296330122322139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2.4616505363128494</v>
      </c>
      <c r="AZ96">
        <v>4.7105595803842268</v>
      </c>
      <c r="BA96">
        <v>3.0994613036809819</v>
      </c>
      <c r="BB96">
        <v>2.4590772625482624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1291.2138075025207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495.05634867402875</v>
      </c>
      <c r="L97">
        <v>10.82</v>
      </c>
      <c r="M97">
        <v>63.89196937039803</v>
      </c>
      <c r="N97">
        <v>52.953030372294371</v>
      </c>
      <c r="O97">
        <v>74.017576886915151</v>
      </c>
      <c r="P97">
        <v>31.391018874309395</v>
      </c>
      <c r="Q97">
        <v>9.6398377905807031</v>
      </c>
      <c r="R97">
        <v>19.144601296936191</v>
      </c>
      <c r="S97">
        <v>11.775728427395212</v>
      </c>
      <c r="T97">
        <v>1.4181839197324413</v>
      </c>
      <c r="U97">
        <v>50.490064188036961</v>
      </c>
      <c r="V97">
        <v>7.6658089249706931</v>
      </c>
      <c r="W97">
        <v>13.655249745980708</v>
      </c>
      <c r="X97">
        <v>62.2</v>
      </c>
      <c r="Y97">
        <v>0</v>
      </c>
      <c r="Z97">
        <v>5.5351850056363627</v>
      </c>
      <c r="AA97">
        <v>17.891102575949368</v>
      </c>
      <c r="AB97">
        <v>20.905231909795187</v>
      </c>
      <c r="AC97">
        <v>14.990586532674392</v>
      </c>
      <c r="AD97">
        <v>18.728999544805216</v>
      </c>
      <c r="AE97">
        <v>25.464956970861735</v>
      </c>
      <c r="AF97">
        <v>18.063854099946347</v>
      </c>
      <c r="AG97">
        <v>30.563706496849878</v>
      </c>
      <c r="AH97">
        <v>77.349377789914286</v>
      </c>
      <c r="AI97">
        <v>9.849390251605092</v>
      </c>
      <c r="AJ97">
        <v>0</v>
      </c>
      <c r="AK97">
        <v>29.217413693617026</v>
      </c>
      <c r="AL97">
        <v>38.537519509208252</v>
      </c>
      <c r="AM97">
        <v>5.4563384864249205</v>
      </c>
      <c r="AN97">
        <v>6.5134607750318291E-2</v>
      </c>
      <c r="AO97">
        <v>0</v>
      </c>
      <c r="AP97">
        <v>3.0990704443247723</v>
      </c>
      <c r="AQ97">
        <v>25.937219128237761</v>
      </c>
      <c r="AR97">
        <v>14.058220799999994</v>
      </c>
      <c r="AS97">
        <v>16.296330122322139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2.4616505363128494</v>
      </c>
      <c r="AZ97">
        <v>4.7105595803842268</v>
      </c>
      <c r="BA97">
        <v>3.0994613036809819</v>
      </c>
      <c r="BB97">
        <v>2.4590772625482624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1288.8598051244282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495.05634867402875</v>
      </c>
      <c r="L98">
        <v>10.82</v>
      </c>
      <c r="M98">
        <v>63.89196937039803</v>
      </c>
      <c r="N98">
        <v>52.953030372294371</v>
      </c>
      <c r="O98">
        <v>74.017576886915151</v>
      </c>
      <c r="P98">
        <v>31.391018874309395</v>
      </c>
      <c r="Q98">
        <v>9.6398377905807031</v>
      </c>
      <c r="R98">
        <v>19.144601296936191</v>
      </c>
      <c r="S98">
        <v>11.775728427395212</v>
      </c>
      <c r="T98">
        <v>1.4181839197324413</v>
      </c>
      <c r="U98">
        <v>50.490064188036961</v>
      </c>
      <c r="V98">
        <v>7.6658089249706931</v>
      </c>
      <c r="W98">
        <v>13.655249745980708</v>
      </c>
      <c r="X98">
        <v>62.2</v>
      </c>
      <c r="Y98">
        <v>0</v>
      </c>
      <c r="Z98">
        <v>5.5351850056363627</v>
      </c>
      <c r="AA98">
        <v>17.891102575949368</v>
      </c>
      <c r="AB98">
        <v>20.905231909795187</v>
      </c>
      <c r="AC98">
        <v>14.990586532674392</v>
      </c>
      <c r="AD98">
        <v>18.728999544805216</v>
      </c>
      <c r="AE98">
        <v>25.464956970861735</v>
      </c>
      <c r="AF98">
        <v>18.063854099946347</v>
      </c>
      <c r="AG98">
        <v>30.563706496849878</v>
      </c>
      <c r="AH98">
        <v>77.349377789914286</v>
      </c>
      <c r="AI98">
        <v>9.849390251605092</v>
      </c>
      <c r="AJ98">
        <v>0</v>
      </c>
      <c r="AK98">
        <v>29.217413693617026</v>
      </c>
      <c r="AL98">
        <v>38.537519509208252</v>
      </c>
      <c r="AM98">
        <v>5.4563384864249205</v>
      </c>
      <c r="AN98">
        <v>6.5134607750318291E-2</v>
      </c>
      <c r="AO98">
        <v>0</v>
      </c>
      <c r="AP98">
        <v>3.0990704443247723</v>
      </c>
      <c r="AQ98">
        <v>25.937219128237761</v>
      </c>
      <c r="AR98">
        <v>14.058220799999994</v>
      </c>
      <c r="AS98">
        <v>16.296330122322139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2.4616505363128494</v>
      </c>
      <c r="AZ98">
        <v>4.7105595803842268</v>
      </c>
      <c r="BA98">
        <v>3.0994613036809819</v>
      </c>
      <c r="BB98">
        <v>2.4590772625482624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1288.8598051244282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10.124763786152075</v>
      </c>
      <c r="L99">
        <f t="shared" si="2"/>
        <v>0.27585149961379529</v>
      </c>
      <c r="M99">
        <f t="shared" si="2"/>
        <v>1.5246316390171584</v>
      </c>
      <c r="N99">
        <f t="shared" si="2"/>
        <v>1.2645250140727244</v>
      </c>
      <c r="O99">
        <f t="shared" si="2"/>
        <v>1.7670191609016088</v>
      </c>
      <c r="P99">
        <f t="shared" si="2"/>
        <v>0.73235772530070542</v>
      </c>
      <c r="Q99">
        <f t="shared" si="2"/>
        <v>0.22801117259119941</v>
      </c>
      <c r="R99">
        <f t="shared" si="2"/>
        <v>0.45901406795205346</v>
      </c>
      <c r="S99">
        <f t="shared" si="2"/>
        <v>0.28259639458941982</v>
      </c>
      <c r="T99">
        <f t="shared" si="2"/>
        <v>3.3907022186743456E-2</v>
      </c>
      <c r="U99">
        <f t="shared" si="2"/>
        <v>1.3457233736174039</v>
      </c>
      <c r="V99">
        <f t="shared" si="2"/>
        <v>0.166848671199778</v>
      </c>
      <c r="W99">
        <f t="shared" si="2"/>
        <v>0.32772380586892552</v>
      </c>
      <c r="X99">
        <f t="shared" si="2"/>
        <v>1.165504975903672</v>
      </c>
      <c r="Y99">
        <f t="shared" si="2"/>
        <v>0</v>
      </c>
      <c r="Z99">
        <f t="shared" si="2"/>
        <v>0.17172939530529518</v>
      </c>
      <c r="AA99">
        <f t="shared" si="2"/>
        <v>0.42938646182278523</v>
      </c>
      <c r="AB99">
        <f t="shared" si="2"/>
        <v>0.50354525259492389</v>
      </c>
      <c r="AC99">
        <f t="shared" si="2"/>
        <v>0.35977407678418472</v>
      </c>
      <c r="AD99">
        <f t="shared" si="2"/>
        <v>0.44949598907532523</v>
      </c>
      <c r="AE99">
        <f t="shared" si="2"/>
        <v>0.61115896730068187</v>
      </c>
      <c r="AF99">
        <f t="shared" si="2"/>
        <v>0.17612258955237575</v>
      </c>
      <c r="AG99">
        <f t="shared" si="2"/>
        <v>0.73352895592439804</v>
      </c>
      <c r="AH99">
        <f t="shared" si="2"/>
        <v>1.8590432029736998</v>
      </c>
      <c r="AI99">
        <f t="shared" si="2"/>
        <v>0.2982309967370772</v>
      </c>
      <c r="AJ99">
        <f t="shared" si="2"/>
        <v>0</v>
      </c>
      <c r="AK99">
        <f t="shared" si="2"/>
        <v>0.70121792864680843</v>
      </c>
      <c r="AL99">
        <f t="shared" si="2"/>
        <v>0.40254952108950082</v>
      </c>
      <c r="AM99">
        <f t="shared" si="2"/>
        <v>0.10230634706552907</v>
      </c>
      <c r="AN99">
        <f t="shared" si="2"/>
        <v>1.5574146586261964E-3</v>
      </c>
      <c r="AO99">
        <f t="shared" si="2"/>
        <v>0</v>
      </c>
      <c r="AP99">
        <f t="shared" si="2"/>
        <v>7.9284550114498697E-2</v>
      </c>
      <c r="AQ99">
        <f t="shared" si="2"/>
        <v>0.25388547405624196</v>
      </c>
      <c r="AR99">
        <f t="shared" si="2"/>
        <v>0.34442640960000021</v>
      </c>
      <c r="AS99">
        <f t="shared" si="2"/>
        <v>0.39253042790837944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5.9226457725092649E-2</v>
      </c>
      <c r="AZ99">
        <f t="shared" si="2"/>
        <v>0.11109819766177929</v>
      </c>
      <c r="BA99">
        <f t="shared" si="2"/>
        <v>7.3393941531991885E-2</v>
      </c>
      <c r="BB99">
        <f t="shared" si="2"/>
        <v>6.0702222263513343E-2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27.872673089359978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158.66750773488707</v>
      </c>
      <c r="L3">
        <v>60.17</v>
      </c>
      <c r="M3">
        <v>0</v>
      </c>
      <c r="N3">
        <v>29.128138990834092</v>
      </c>
      <c r="O3">
        <v>48.912099914893616</v>
      </c>
      <c r="P3">
        <v>66.871823937374714</v>
      </c>
      <c r="Q3">
        <v>4.4801871764063357</v>
      </c>
      <c r="R3">
        <v>10.406799471062946</v>
      </c>
      <c r="S3">
        <v>6.4693760292244287</v>
      </c>
      <c r="T3">
        <v>0</v>
      </c>
      <c r="U3">
        <v>278.9972068577149</v>
      </c>
      <c r="V3">
        <v>3.9194681993527505</v>
      </c>
      <c r="W3">
        <v>7.897252781350482</v>
      </c>
      <c r="X3">
        <v>24.271594544588652</v>
      </c>
      <c r="Y3">
        <v>0</v>
      </c>
      <c r="Z3">
        <v>4.8018961620000002</v>
      </c>
      <c r="AA3">
        <v>10.345292795944681</v>
      </c>
      <c r="AB3">
        <v>9.6988908992960656</v>
      </c>
      <c r="AC3">
        <v>7.1329580297310784</v>
      </c>
      <c r="AD3">
        <v>8.9694213024711118</v>
      </c>
      <c r="AE3">
        <v>12.135643972021434</v>
      </c>
      <c r="AF3">
        <v>0</v>
      </c>
      <c r="AG3">
        <v>0</v>
      </c>
      <c r="AH3">
        <v>37.541943862949076</v>
      </c>
      <c r="AI3">
        <v>10.935299300015011</v>
      </c>
      <c r="AJ3">
        <v>0</v>
      </c>
      <c r="AK3">
        <v>16.89410196170213</v>
      </c>
      <c r="AL3">
        <v>11.122200909208264</v>
      </c>
      <c r="AM3">
        <v>2.6177842759280012</v>
      </c>
      <c r="AN3">
        <v>0</v>
      </c>
      <c r="AO3">
        <v>0</v>
      </c>
      <c r="AP3">
        <v>2.4836723794886502</v>
      </c>
      <c r="AQ3">
        <v>0</v>
      </c>
      <c r="AR3">
        <v>8.1293568</v>
      </c>
      <c r="AS3">
        <v>7.8301501217499698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850.83006841019551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158.66755828116123</v>
      </c>
      <c r="L4">
        <v>60.17</v>
      </c>
      <c r="M4">
        <v>0</v>
      </c>
      <c r="N4">
        <v>29.128138990834092</v>
      </c>
      <c r="O4">
        <v>48.912099914893616</v>
      </c>
      <c r="P4">
        <v>66.871823937374714</v>
      </c>
      <c r="Q4">
        <v>4.4801871764063357</v>
      </c>
      <c r="R4">
        <v>10.406799471062946</v>
      </c>
      <c r="S4">
        <v>6.4693760292244287</v>
      </c>
      <c r="T4">
        <v>0</v>
      </c>
      <c r="U4">
        <v>278.9972068577149</v>
      </c>
      <c r="V4">
        <v>3.9194681993527505</v>
      </c>
      <c r="W4">
        <v>7.897252781350482</v>
      </c>
      <c r="X4">
        <v>24.271594544588652</v>
      </c>
      <c r="Y4">
        <v>0</v>
      </c>
      <c r="Z4">
        <v>4.8018961620000002</v>
      </c>
      <c r="AA4">
        <v>10.345292795944681</v>
      </c>
      <c r="AB4">
        <v>9.6988908992960656</v>
      </c>
      <c r="AC4">
        <v>7.1329580297310784</v>
      </c>
      <c r="AD4">
        <v>8.9694213024711118</v>
      </c>
      <c r="AE4">
        <v>12.135643972021434</v>
      </c>
      <c r="AF4">
        <v>0</v>
      </c>
      <c r="AG4">
        <v>0</v>
      </c>
      <c r="AH4">
        <v>37.541943862949076</v>
      </c>
      <c r="AI4">
        <v>10.935299300015011</v>
      </c>
      <c r="AJ4">
        <v>0</v>
      </c>
      <c r="AK4">
        <v>16.89410196170213</v>
      </c>
      <c r="AL4">
        <v>11.122200909208264</v>
      </c>
      <c r="AM4">
        <v>2.6177842759280012</v>
      </c>
      <c r="AN4">
        <v>0</v>
      </c>
      <c r="AO4">
        <v>0</v>
      </c>
      <c r="AP4">
        <v>2.4836723794886502</v>
      </c>
      <c r="AQ4">
        <v>0</v>
      </c>
      <c r="AR4">
        <v>8.1293568</v>
      </c>
      <c r="AS4">
        <v>7.8301501217499698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850.83011895646973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158.66755828116123</v>
      </c>
      <c r="L5">
        <v>60.17</v>
      </c>
      <c r="M5">
        <v>0</v>
      </c>
      <c r="N5">
        <v>29.128138990834092</v>
      </c>
      <c r="O5">
        <v>48.912099914893616</v>
      </c>
      <c r="P5">
        <v>66.871823937374714</v>
      </c>
      <c r="Q5">
        <v>4.4801871764063357</v>
      </c>
      <c r="R5">
        <v>10.406799471062946</v>
      </c>
      <c r="S5">
        <v>6.4693760292244287</v>
      </c>
      <c r="T5">
        <v>0</v>
      </c>
      <c r="U5">
        <v>278.9972068577149</v>
      </c>
      <c r="V5">
        <v>3.9194681993527505</v>
      </c>
      <c r="W5">
        <v>7.897252781350482</v>
      </c>
      <c r="X5">
        <v>24.271594544588652</v>
      </c>
      <c r="Y5">
        <v>0</v>
      </c>
      <c r="Z5">
        <v>4.8018961620000002</v>
      </c>
      <c r="AA5">
        <v>10.345292795944681</v>
      </c>
      <c r="AB5">
        <v>9.6988908992960656</v>
      </c>
      <c r="AC5">
        <v>7.1329580297310784</v>
      </c>
      <c r="AD5">
        <v>8.9694213024711118</v>
      </c>
      <c r="AE5">
        <v>12.135643972021434</v>
      </c>
      <c r="AF5">
        <v>0</v>
      </c>
      <c r="AG5">
        <v>0</v>
      </c>
      <c r="AH5">
        <v>37.541943862949076</v>
      </c>
      <c r="AI5">
        <v>10.935299300015011</v>
      </c>
      <c r="AJ5">
        <v>0</v>
      </c>
      <c r="AK5">
        <v>16.89410196170213</v>
      </c>
      <c r="AL5">
        <v>11.122200909208264</v>
      </c>
      <c r="AM5">
        <v>2.6177842759280012</v>
      </c>
      <c r="AN5">
        <v>0</v>
      </c>
      <c r="AO5">
        <v>0</v>
      </c>
      <c r="AP5">
        <v>2.4836723794886502</v>
      </c>
      <c r="AQ5">
        <v>0</v>
      </c>
      <c r="AR5">
        <v>8.1293568</v>
      </c>
      <c r="AS5">
        <v>7.8301501217499698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850.83011895646973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158.66755828116123</v>
      </c>
      <c r="L6">
        <v>60.17</v>
      </c>
      <c r="M6">
        <v>0</v>
      </c>
      <c r="N6">
        <v>29.128138990834092</v>
      </c>
      <c r="O6">
        <v>48.912099914893616</v>
      </c>
      <c r="P6">
        <v>66.871823937374714</v>
      </c>
      <c r="Q6">
        <v>4.4801871764063357</v>
      </c>
      <c r="R6">
        <v>10.406799471062946</v>
      </c>
      <c r="S6">
        <v>6.4693760292244287</v>
      </c>
      <c r="T6">
        <v>0</v>
      </c>
      <c r="U6">
        <v>278.9972068577149</v>
      </c>
      <c r="V6">
        <v>3.9194681993527505</v>
      </c>
      <c r="W6">
        <v>7.897252781350482</v>
      </c>
      <c r="X6">
        <v>24.271594544588652</v>
      </c>
      <c r="Y6">
        <v>0</v>
      </c>
      <c r="Z6">
        <v>4.8018961620000002</v>
      </c>
      <c r="AA6">
        <v>10.345292795944681</v>
      </c>
      <c r="AB6">
        <v>9.6988908992960656</v>
      </c>
      <c r="AC6">
        <v>7.1329580297310784</v>
      </c>
      <c r="AD6">
        <v>8.9694213024711118</v>
      </c>
      <c r="AE6">
        <v>12.135643972021434</v>
      </c>
      <c r="AF6">
        <v>0</v>
      </c>
      <c r="AG6">
        <v>0</v>
      </c>
      <c r="AH6">
        <v>37.541943862949076</v>
      </c>
      <c r="AI6">
        <v>10.935299300015011</v>
      </c>
      <c r="AJ6">
        <v>0</v>
      </c>
      <c r="AK6">
        <v>16.89410196170213</v>
      </c>
      <c r="AL6">
        <v>11.122200909208264</v>
      </c>
      <c r="AM6">
        <v>2.6177842759280012</v>
      </c>
      <c r="AN6">
        <v>0</v>
      </c>
      <c r="AO6">
        <v>0</v>
      </c>
      <c r="AP6">
        <v>1.3833112597809447</v>
      </c>
      <c r="AQ6">
        <v>0</v>
      </c>
      <c r="AR6">
        <v>8.1293568</v>
      </c>
      <c r="AS6">
        <v>7.8301501217499698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849.72975783676202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158.66755828116123</v>
      </c>
      <c r="L7">
        <v>63.16</v>
      </c>
      <c r="M7">
        <v>0</v>
      </c>
      <c r="N7">
        <v>29.128138990834092</v>
      </c>
      <c r="O7">
        <v>48.912099914893616</v>
      </c>
      <c r="P7">
        <v>65.736934935431748</v>
      </c>
      <c r="Q7">
        <v>4.4801871764063357</v>
      </c>
      <c r="R7">
        <v>10.406799471062946</v>
      </c>
      <c r="S7">
        <v>6.4693760292244287</v>
      </c>
      <c r="T7">
        <v>0</v>
      </c>
      <c r="U7">
        <v>278.9972068577149</v>
      </c>
      <c r="V7">
        <v>3.9194681993527505</v>
      </c>
      <c r="W7">
        <v>7.897252781350482</v>
      </c>
      <c r="X7">
        <v>24.271594544588652</v>
      </c>
      <c r="Y7">
        <v>0</v>
      </c>
      <c r="Z7">
        <v>4.8018961620000002</v>
      </c>
      <c r="AA7">
        <v>10.345292795944681</v>
      </c>
      <c r="AB7">
        <v>9.6988908992960656</v>
      </c>
      <c r="AC7">
        <v>7.1329580297310784</v>
      </c>
      <c r="AD7">
        <v>8.9694213024711118</v>
      </c>
      <c r="AE7">
        <v>12.135643972021434</v>
      </c>
      <c r="AF7">
        <v>0</v>
      </c>
      <c r="AG7">
        <v>0</v>
      </c>
      <c r="AH7">
        <v>37.541943862949076</v>
      </c>
      <c r="AI7">
        <v>10.935299300015011</v>
      </c>
      <c r="AJ7">
        <v>0</v>
      </c>
      <c r="AK7">
        <v>16.89410196170213</v>
      </c>
      <c r="AL7">
        <v>11.122200909208264</v>
      </c>
      <c r="AM7">
        <v>2.6177842759280012</v>
      </c>
      <c r="AN7">
        <v>0</v>
      </c>
      <c r="AO7">
        <v>0</v>
      </c>
      <c r="AP7">
        <v>1.3833112597809447</v>
      </c>
      <c r="AQ7">
        <v>0</v>
      </c>
      <c r="AR7">
        <v>8.1293568</v>
      </c>
      <c r="AS7">
        <v>7.8301501217499698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851.58486883481896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158.66755828116123</v>
      </c>
      <c r="L8">
        <v>63.16</v>
      </c>
      <c r="M8">
        <v>0</v>
      </c>
      <c r="N8">
        <v>29.128138990834092</v>
      </c>
      <c r="O8">
        <v>48.912099914893616</v>
      </c>
      <c r="P8">
        <v>64.623974697813978</v>
      </c>
      <c r="Q8">
        <v>4.4801871764063357</v>
      </c>
      <c r="R8">
        <v>10.406799471062946</v>
      </c>
      <c r="S8">
        <v>6.4693760292244287</v>
      </c>
      <c r="T8">
        <v>0</v>
      </c>
      <c r="U8">
        <v>278.9972068577149</v>
      </c>
      <c r="V8">
        <v>3.9194681993527505</v>
      </c>
      <c r="W8">
        <v>7.897252781350482</v>
      </c>
      <c r="X8">
        <v>24.271594544588652</v>
      </c>
      <c r="Y8">
        <v>0</v>
      </c>
      <c r="Z8">
        <v>4.8018961620000002</v>
      </c>
      <c r="AA8">
        <v>10.345292795944681</v>
      </c>
      <c r="AB8">
        <v>9.6988908992960656</v>
      </c>
      <c r="AC8">
        <v>7.1329580297310784</v>
      </c>
      <c r="AD8">
        <v>8.9694213024711118</v>
      </c>
      <c r="AE8">
        <v>12.135643972021434</v>
      </c>
      <c r="AF8">
        <v>0</v>
      </c>
      <c r="AG8">
        <v>0</v>
      </c>
      <c r="AH8">
        <v>37.541943862949076</v>
      </c>
      <c r="AI8">
        <v>10.935299300015011</v>
      </c>
      <c r="AJ8">
        <v>0</v>
      </c>
      <c r="AK8">
        <v>16.89410196170213</v>
      </c>
      <c r="AL8">
        <v>11.122200909208264</v>
      </c>
      <c r="AM8">
        <v>2.6177842759280012</v>
      </c>
      <c r="AN8">
        <v>0</v>
      </c>
      <c r="AO8">
        <v>0</v>
      </c>
      <c r="AP8">
        <v>1.3833112597809447</v>
      </c>
      <c r="AQ8">
        <v>0</v>
      </c>
      <c r="AR8">
        <v>8.1293568</v>
      </c>
      <c r="AS8">
        <v>7.8301501217499698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850.47190859720126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158.67066363878325</v>
      </c>
      <c r="L9">
        <v>63.16</v>
      </c>
      <c r="M9">
        <v>0</v>
      </c>
      <c r="N9">
        <v>29.126524658855899</v>
      </c>
      <c r="O9">
        <v>48.913538153675006</v>
      </c>
      <c r="P9">
        <v>63.95097336307159</v>
      </c>
      <c r="Q9">
        <v>4.4801871764063357</v>
      </c>
      <c r="R9">
        <v>10.407119411493193</v>
      </c>
      <c r="S9">
        <v>6.4695385849268847</v>
      </c>
      <c r="T9">
        <v>0</v>
      </c>
      <c r="U9">
        <v>278.9972068577149</v>
      </c>
      <c r="V9">
        <v>3.9194681993527505</v>
      </c>
      <c r="W9">
        <v>7.897252781350482</v>
      </c>
      <c r="X9">
        <v>24.271594544588652</v>
      </c>
      <c r="Y9">
        <v>0</v>
      </c>
      <c r="Z9">
        <v>4.8018961620000002</v>
      </c>
      <c r="AA9">
        <v>10.345292795944681</v>
      </c>
      <c r="AB9">
        <v>9.6988908992960656</v>
      </c>
      <c r="AC9">
        <v>7.1329580297310784</v>
      </c>
      <c r="AD9">
        <v>8.9694213024711118</v>
      </c>
      <c r="AE9">
        <v>12.135643972021434</v>
      </c>
      <c r="AF9">
        <v>0</v>
      </c>
      <c r="AG9">
        <v>0</v>
      </c>
      <c r="AH9">
        <v>37.541943862949076</v>
      </c>
      <c r="AI9">
        <v>7.8109281017101804</v>
      </c>
      <c r="AJ9">
        <v>0</v>
      </c>
      <c r="AK9">
        <v>16.89410196170213</v>
      </c>
      <c r="AL9">
        <v>11.122200909208264</v>
      </c>
      <c r="AM9">
        <v>2.6177842759280012</v>
      </c>
      <c r="AN9">
        <v>0</v>
      </c>
      <c r="AO9">
        <v>0</v>
      </c>
      <c r="AP9">
        <v>2.4836723794886502</v>
      </c>
      <c r="AQ9">
        <v>0</v>
      </c>
      <c r="AR9">
        <v>8.1293568</v>
      </c>
      <c r="AS9">
        <v>7.8301501217499698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847.77830894441968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158.67067645723094</v>
      </c>
      <c r="L10">
        <v>32.860096574299284</v>
      </c>
      <c r="M10">
        <v>0</v>
      </c>
      <c r="N10">
        <v>29.126524658855899</v>
      </c>
      <c r="O10">
        <v>48.913538153675006</v>
      </c>
      <c r="P10">
        <v>63.95097336307159</v>
      </c>
      <c r="Q10">
        <v>4.4801871764063357</v>
      </c>
      <c r="R10">
        <v>10.407119411493193</v>
      </c>
      <c r="S10">
        <v>6.4695385849268847</v>
      </c>
      <c r="T10">
        <v>0</v>
      </c>
      <c r="U10">
        <v>278.9972068577149</v>
      </c>
      <c r="V10">
        <v>3.9194681993527505</v>
      </c>
      <c r="W10">
        <v>7.897252781350482</v>
      </c>
      <c r="X10">
        <v>24.271594544588652</v>
      </c>
      <c r="Y10">
        <v>0</v>
      </c>
      <c r="Z10">
        <v>4.8018961620000002</v>
      </c>
      <c r="AA10">
        <v>10.345292795944681</v>
      </c>
      <c r="AB10">
        <v>9.6988908992960656</v>
      </c>
      <c r="AC10">
        <v>7.1329580297310784</v>
      </c>
      <c r="AD10">
        <v>8.9694213024711118</v>
      </c>
      <c r="AE10">
        <v>12.135643972021434</v>
      </c>
      <c r="AF10">
        <v>0</v>
      </c>
      <c r="AG10">
        <v>0</v>
      </c>
      <c r="AH10">
        <v>37.541943862949076</v>
      </c>
      <c r="AI10">
        <v>7.8109281017101804</v>
      </c>
      <c r="AJ10">
        <v>0</v>
      </c>
      <c r="AK10">
        <v>16.89410196170213</v>
      </c>
      <c r="AL10">
        <v>11.122200909208264</v>
      </c>
      <c r="AM10">
        <v>2.6177842759280012</v>
      </c>
      <c r="AN10">
        <v>0</v>
      </c>
      <c r="AO10">
        <v>0</v>
      </c>
      <c r="AP10">
        <v>2.4836723794886502</v>
      </c>
      <c r="AQ10">
        <v>0</v>
      </c>
      <c r="AR10">
        <v>8.1293568</v>
      </c>
      <c r="AS10">
        <v>7.8301501217499698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817.47841833716666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158.67066363878325</v>
      </c>
      <c r="L11">
        <v>32.860216739576863</v>
      </c>
      <c r="M11">
        <v>0</v>
      </c>
      <c r="N11">
        <v>29.126524658855899</v>
      </c>
      <c r="O11">
        <v>48.913538153675006</v>
      </c>
      <c r="P11">
        <v>63.95097336307159</v>
      </c>
      <c r="Q11">
        <v>5.0595845938864628</v>
      </c>
      <c r="R11">
        <v>10.407119411493193</v>
      </c>
      <c r="S11">
        <v>6.4695385849268847</v>
      </c>
      <c r="T11">
        <v>0</v>
      </c>
      <c r="U11">
        <v>278.9972068577149</v>
      </c>
      <c r="V11">
        <v>3.9194681993527505</v>
      </c>
      <c r="W11">
        <v>7.897252781350482</v>
      </c>
      <c r="X11">
        <v>24.271594544588652</v>
      </c>
      <c r="Y11">
        <v>0</v>
      </c>
      <c r="Z11">
        <v>4.8018961620000002</v>
      </c>
      <c r="AA11">
        <v>10.345292795944681</v>
      </c>
      <c r="AB11">
        <v>9.6988908992960656</v>
      </c>
      <c r="AC11">
        <v>7.1329580297310784</v>
      </c>
      <c r="AD11">
        <v>8.9694213024711118</v>
      </c>
      <c r="AE11">
        <v>12.135643972021434</v>
      </c>
      <c r="AF11">
        <v>0</v>
      </c>
      <c r="AG11">
        <v>0</v>
      </c>
      <c r="AH11">
        <v>37.541943862949076</v>
      </c>
      <c r="AI11">
        <v>7.8109281017101804</v>
      </c>
      <c r="AJ11">
        <v>0</v>
      </c>
      <c r="AK11">
        <v>16.89410196170213</v>
      </c>
      <c r="AL11">
        <v>11.122200909208264</v>
      </c>
      <c r="AM11">
        <v>2.6177842759280012</v>
      </c>
      <c r="AN11">
        <v>0</v>
      </c>
      <c r="AO11">
        <v>0</v>
      </c>
      <c r="AP11">
        <v>2.4836723794886502</v>
      </c>
      <c r="AQ11">
        <v>0</v>
      </c>
      <c r="AR11">
        <v>8.1293568</v>
      </c>
      <c r="AS11">
        <v>7.8301501217499698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818.0579231014766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158.67066363878325</v>
      </c>
      <c r="L12">
        <v>32.860216739576863</v>
      </c>
      <c r="M12">
        <v>0</v>
      </c>
      <c r="N12">
        <v>29.126524658855899</v>
      </c>
      <c r="O12">
        <v>48.913538153675006</v>
      </c>
      <c r="P12">
        <v>63.95097336307159</v>
      </c>
      <c r="Q12">
        <v>5.3675263148994521</v>
      </c>
      <c r="R12">
        <v>10.407119411493193</v>
      </c>
      <c r="S12">
        <v>6.4695385849268847</v>
      </c>
      <c r="T12">
        <v>0</v>
      </c>
      <c r="U12">
        <v>278.9972068577149</v>
      </c>
      <c r="V12">
        <v>3.9194681993527505</v>
      </c>
      <c r="W12">
        <v>7.897252781350482</v>
      </c>
      <c r="X12">
        <v>24.271594544588652</v>
      </c>
      <c r="Y12">
        <v>0</v>
      </c>
      <c r="Z12">
        <v>4.8018961620000002</v>
      </c>
      <c r="AA12">
        <v>10.345292795944681</v>
      </c>
      <c r="AB12">
        <v>9.6988908992960656</v>
      </c>
      <c r="AC12">
        <v>7.1329580297310784</v>
      </c>
      <c r="AD12">
        <v>8.9694213024711118</v>
      </c>
      <c r="AE12">
        <v>12.135643972021434</v>
      </c>
      <c r="AF12">
        <v>0</v>
      </c>
      <c r="AG12">
        <v>0</v>
      </c>
      <c r="AH12">
        <v>37.541943862949076</v>
      </c>
      <c r="AI12">
        <v>7.8109281017101804</v>
      </c>
      <c r="AJ12">
        <v>0</v>
      </c>
      <c r="AK12">
        <v>16.89410196170213</v>
      </c>
      <c r="AL12">
        <v>11.122200909208264</v>
      </c>
      <c r="AM12">
        <v>2.6177842759280012</v>
      </c>
      <c r="AN12">
        <v>0</v>
      </c>
      <c r="AO12">
        <v>0</v>
      </c>
      <c r="AP12">
        <v>1.6977000785666945</v>
      </c>
      <c r="AQ12">
        <v>0</v>
      </c>
      <c r="AR12">
        <v>8.1293568</v>
      </c>
      <c r="AS12">
        <v>7.8301501217499698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817.57989252156767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158.67066363878325</v>
      </c>
      <c r="L13">
        <v>32.860216739576863</v>
      </c>
      <c r="M13">
        <v>0</v>
      </c>
      <c r="N13">
        <v>29.126524658855899</v>
      </c>
      <c r="O13">
        <v>48.913538153675006</v>
      </c>
      <c r="P13">
        <v>63.901878976935862</v>
      </c>
      <c r="Q13">
        <v>5.3532271867829273</v>
      </c>
      <c r="R13">
        <v>10.407119411493193</v>
      </c>
      <c r="S13">
        <v>6.4695385849268847</v>
      </c>
      <c r="T13">
        <v>0</v>
      </c>
      <c r="U13">
        <v>278.9972068577149</v>
      </c>
      <c r="V13">
        <v>3.9194681993527505</v>
      </c>
      <c r="W13">
        <v>7.897252781350482</v>
      </c>
      <c r="X13">
        <v>24.271594544588652</v>
      </c>
      <c r="Y13">
        <v>0</v>
      </c>
      <c r="Z13">
        <v>4.8018961620000002</v>
      </c>
      <c r="AA13">
        <v>10.345292795944681</v>
      </c>
      <c r="AB13">
        <v>9.6988908992960656</v>
      </c>
      <c r="AC13">
        <v>7.1329580297310784</v>
      </c>
      <c r="AD13">
        <v>8.9694213024711118</v>
      </c>
      <c r="AE13">
        <v>12.135643972021434</v>
      </c>
      <c r="AF13">
        <v>0</v>
      </c>
      <c r="AG13">
        <v>0</v>
      </c>
      <c r="AH13">
        <v>37.541943862949076</v>
      </c>
      <c r="AI13">
        <v>7.8109281017101804</v>
      </c>
      <c r="AJ13">
        <v>0</v>
      </c>
      <c r="AK13">
        <v>16.89410196170213</v>
      </c>
      <c r="AL13">
        <v>11.122200909208264</v>
      </c>
      <c r="AM13">
        <v>2.6177842759280012</v>
      </c>
      <c r="AN13">
        <v>0</v>
      </c>
      <c r="AO13">
        <v>0</v>
      </c>
      <c r="AP13">
        <v>1.3833112597809447</v>
      </c>
      <c r="AQ13">
        <v>0</v>
      </c>
      <c r="AR13">
        <v>8.1293568</v>
      </c>
      <c r="AS13">
        <v>7.8301501217499698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817.20211018852967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158.67083862067352</v>
      </c>
      <c r="L14">
        <v>32.860216739576863</v>
      </c>
      <c r="M14">
        <v>0</v>
      </c>
      <c r="N14">
        <v>29.126958825019184</v>
      </c>
      <c r="O14">
        <v>48.91036285625966</v>
      </c>
      <c r="P14">
        <v>63.901472405395289</v>
      </c>
      <c r="Q14">
        <v>5.3526567925407926</v>
      </c>
      <c r="R14">
        <v>10.407366126720454</v>
      </c>
      <c r="S14">
        <v>6.4696511955521467</v>
      </c>
      <c r="T14">
        <v>0</v>
      </c>
      <c r="U14">
        <v>278.9972068577149</v>
      </c>
      <c r="V14">
        <v>3.9194681993527505</v>
      </c>
      <c r="W14">
        <v>7.897252781350482</v>
      </c>
      <c r="X14">
        <v>24.271594544588652</v>
      </c>
      <c r="Y14">
        <v>0</v>
      </c>
      <c r="Z14">
        <v>4.8018961620000002</v>
      </c>
      <c r="AA14">
        <v>10.345292795944681</v>
      </c>
      <c r="AB14">
        <v>9.6988908992960656</v>
      </c>
      <c r="AC14">
        <v>7.1329580297310784</v>
      </c>
      <c r="AD14">
        <v>8.9694213024711118</v>
      </c>
      <c r="AE14">
        <v>12.135643972021434</v>
      </c>
      <c r="AF14">
        <v>0</v>
      </c>
      <c r="AG14">
        <v>0</v>
      </c>
      <c r="AH14">
        <v>37.541943862949076</v>
      </c>
      <c r="AI14">
        <v>7.8109281017101804</v>
      </c>
      <c r="AJ14">
        <v>0</v>
      </c>
      <c r="AK14">
        <v>16.89410196170213</v>
      </c>
      <c r="AL14">
        <v>11.122200909208264</v>
      </c>
      <c r="AM14">
        <v>2.6177842759280012</v>
      </c>
      <c r="AN14">
        <v>0</v>
      </c>
      <c r="AO14">
        <v>0</v>
      </c>
      <c r="AP14">
        <v>1.3833112597809447</v>
      </c>
      <c r="AQ14">
        <v>0</v>
      </c>
      <c r="AR14">
        <v>8.1293568</v>
      </c>
      <c r="AS14">
        <v>7.8301501217499698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817.19892639923773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158.67083862067352</v>
      </c>
      <c r="L15">
        <v>32.860239922598097</v>
      </c>
      <c r="M15">
        <v>0</v>
      </c>
      <c r="N15">
        <v>28.468984101378471</v>
      </c>
      <c r="O15">
        <v>47.750102653945497</v>
      </c>
      <c r="P15">
        <v>61.537866306878307</v>
      </c>
      <c r="Q15">
        <v>5.3526567925407926</v>
      </c>
      <c r="R15">
        <v>10.407366126720454</v>
      </c>
      <c r="S15">
        <v>6.4696511955521467</v>
      </c>
      <c r="T15">
        <v>0</v>
      </c>
      <c r="U15">
        <v>278.9972068577149</v>
      </c>
      <c r="V15">
        <v>3.9194681993527505</v>
      </c>
      <c r="W15">
        <v>7.897252781350482</v>
      </c>
      <c r="X15">
        <v>24.271594544588652</v>
      </c>
      <c r="Y15">
        <v>0</v>
      </c>
      <c r="Z15">
        <v>4.8018961620000002</v>
      </c>
      <c r="AA15">
        <v>10.345292795944681</v>
      </c>
      <c r="AB15">
        <v>9.6988908992960656</v>
      </c>
      <c r="AC15">
        <v>7.1329580297310784</v>
      </c>
      <c r="AD15">
        <v>8.9694213024711118</v>
      </c>
      <c r="AE15">
        <v>12.135643972021434</v>
      </c>
      <c r="AF15">
        <v>0</v>
      </c>
      <c r="AG15">
        <v>0</v>
      </c>
      <c r="AH15">
        <v>37.541943862949076</v>
      </c>
      <c r="AI15">
        <v>7.8109281017101804</v>
      </c>
      <c r="AJ15">
        <v>0</v>
      </c>
      <c r="AK15">
        <v>16.89410196170213</v>
      </c>
      <c r="AL15">
        <v>10.837016218416524</v>
      </c>
      <c r="AM15">
        <v>2.6177842759280012</v>
      </c>
      <c r="AN15">
        <v>0</v>
      </c>
      <c r="AO15">
        <v>0</v>
      </c>
      <c r="AP15">
        <v>1.3833112597809447</v>
      </c>
      <c r="AQ15">
        <v>0</v>
      </c>
      <c r="AR15">
        <v>8.1293568</v>
      </c>
      <c r="AS15">
        <v>7.8301501217499698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812.73192386699543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158.67083862067352</v>
      </c>
      <c r="L16">
        <v>32.860239922598097</v>
      </c>
      <c r="M16">
        <v>0</v>
      </c>
      <c r="N16">
        <v>28.468984101378471</v>
      </c>
      <c r="O16">
        <v>47.750102653945497</v>
      </c>
      <c r="P16">
        <v>61.537866306878307</v>
      </c>
      <c r="Q16">
        <v>5.3526567925407926</v>
      </c>
      <c r="R16">
        <v>10.407366126720454</v>
      </c>
      <c r="S16">
        <v>6.4696511955521467</v>
      </c>
      <c r="T16">
        <v>0</v>
      </c>
      <c r="U16">
        <v>278.9972068577149</v>
      </c>
      <c r="V16">
        <v>3.9194681993527505</v>
      </c>
      <c r="W16">
        <v>7.897252781350482</v>
      </c>
      <c r="X16">
        <v>24.271594544588652</v>
      </c>
      <c r="Y16">
        <v>0</v>
      </c>
      <c r="Z16">
        <v>4.8018961620000002</v>
      </c>
      <c r="AA16">
        <v>10.345292795944681</v>
      </c>
      <c r="AB16">
        <v>9.6988908992960656</v>
      </c>
      <c r="AC16">
        <v>7.1329580297310784</v>
      </c>
      <c r="AD16">
        <v>8.9694213024711118</v>
      </c>
      <c r="AE16">
        <v>12.135643972021434</v>
      </c>
      <c r="AF16">
        <v>0</v>
      </c>
      <c r="AG16">
        <v>0</v>
      </c>
      <c r="AH16">
        <v>37.541943862949076</v>
      </c>
      <c r="AI16">
        <v>7.8109281017101804</v>
      </c>
      <c r="AJ16">
        <v>0</v>
      </c>
      <c r="AK16">
        <v>16.89410196170213</v>
      </c>
      <c r="AL16">
        <v>10.837016218416524</v>
      </c>
      <c r="AM16">
        <v>1.3088922447275637</v>
      </c>
      <c r="AN16">
        <v>0</v>
      </c>
      <c r="AO16">
        <v>0</v>
      </c>
      <c r="AP16">
        <v>1.3833112597809447</v>
      </c>
      <c r="AQ16">
        <v>0</v>
      </c>
      <c r="AR16">
        <v>8.1293568</v>
      </c>
      <c r="AS16">
        <v>7.8301501217499698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811.42303183579497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158.67083862067352</v>
      </c>
      <c r="L17">
        <v>32.860239922598097</v>
      </c>
      <c r="M17">
        <v>0</v>
      </c>
      <c r="N17">
        <v>28.468984101378471</v>
      </c>
      <c r="O17">
        <v>47.750102653945497</v>
      </c>
      <c r="P17">
        <v>61.537866306878307</v>
      </c>
      <c r="Q17">
        <v>5.3526567925407926</v>
      </c>
      <c r="R17">
        <v>10.407366126720454</v>
      </c>
      <c r="S17">
        <v>6.4696511955521467</v>
      </c>
      <c r="T17">
        <v>0</v>
      </c>
      <c r="U17">
        <v>278.9972068577149</v>
      </c>
      <c r="V17">
        <v>3.9194681993527505</v>
      </c>
      <c r="W17">
        <v>7.897252781350482</v>
      </c>
      <c r="X17">
        <v>24.271594544588652</v>
      </c>
      <c r="Y17">
        <v>0</v>
      </c>
      <c r="Z17">
        <v>4.8018961620000002</v>
      </c>
      <c r="AA17">
        <v>10.345292795944681</v>
      </c>
      <c r="AB17">
        <v>9.6988908992960656</v>
      </c>
      <c r="AC17">
        <v>7.1329580297310784</v>
      </c>
      <c r="AD17">
        <v>8.9694213024711118</v>
      </c>
      <c r="AE17">
        <v>12.135643972021434</v>
      </c>
      <c r="AF17">
        <v>0</v>
      </c>
      <c r="AG17">
        <v>0</v>
      </c>
      <c r="AH17">
        <v>37.541943862949076</v>
      </c>
      <c r="AI17">
        <v>7.8109281017101804</v>
      </c>
      <c r="AJ17">
        <v>0</v>
      </c>
      <c r="AK17">
        <v>16.89410196170213</v>
      </c>
      <c r="AL17">
        <v>10.837016218416524</v>
      </c>
      <c r="AM17">
        <v>1.2761698531985242</v>
      </c>
      <c r="AN17">
        <v>0</v>
      </c>
      <c r="AO17">
        <v>0</v>
      </c>
      <c r="AP17">
        <v>1.6977000785666945</v>
      </c>
      <c r="AQ17">
        <v>0</v>
      </c>
      <c r="AR17">
        <v>8.1293568</v>
      </c>
      <c r="AS17">
        <v>7.8301501217499698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811.70469826305168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158.67083862067352</v>
      </c>
      <c r="L18">
        <v>32.860239922598097</v>
      </c>
      <c r="M18">
        <v>0</v>
      </c>
      <c r="N18">
        <v>28.468984101378471</v>
      </c>
      <c r="O18">
        <v>47.750102653945497</v>
      </c>
      <c r="P18">
        <v>61.537866306878307</v>
      </c>
      <c r="Q18">
        <v>5.3526567925407926</v>
      </c>
      <c r="R18">
        <v>10.407366126720454</v>
      </c>
      <c r="S18">
        <v>6.4696511955521467</v>
      </c>
      <c r="T18">
        <v>0</v>
      </c>
      <c r="U18">
        <v>278.9972068577149</v>
      </c>
      <c r="V18">
        <v>3.9194681993527505</v>
      </c>
      <c r="W18">
        <v>7.897252781350482</v>
      </c>
      <c r="X18">
        <v>24.271594544588652</v>
      </c>
      <c r="Y18">
        <v>0</v>
      </c>
      <c r="Z18">
        <v>4.8018961620000002</v>
      </c>
      <c r="AA18">
        <v>10.345292795944681</v>
      </c>
      <c r="AB18">
        <v>9.6988908992960656</v>
      </c>
      <c r="AC18">
        <v>7.1329580297310784</v>
      </c>
      <c r="AD18">
        <v>8.9694213024711118</v>
      </c>
      <c r="AE18">
        <v>12.135643972021434</v>
      </c>
      <c r="AF18">
        <v>0</v>
      </c>
      <c r="AG18">
        <v>0</v>
      </c>
      <c r="AH18">
        <v>37.541943862949076</v>
      </c>
      <c r="AI18">
        <v>7.8109281017101804</v>
      </c>
      <c r="AJ18">
        <v>0</v>
      </c>
      <c r="AK18">
        <v>16.89410196170213</v>
      </c>
      <c r="AL18">
        <v>10.837016218416524</v>
      </c>
      <c r="AM18">
        <v>1.2761698531985242</v>
      </c>
      <c r="AN18">
        <v>0</v>
      </c>
      <c r="AO18">
        <v>0</v>
      </c>
      <c r="AP18">
        <v>1.6977000785666945</v>
      </c>
      <c r="AQ18">
        <v>0</v>
      </c>
      <c r="AR18">
        <v>8.1293568</v>
      </c>
      <c r="AS18">
        <v>7.8301501217499698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811.70469826305168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158.67083862067352</v>
      </c>
      <c r="L19">
        <v>32.860239922598097</v>
      </c>
      <c r="M19">
        <v>0</v>
      </c>
      <c r="N19">
        <v>28.468984101378471</v>
      </c>
      <c r="O19">
        <v>47.750102653945497</v>
      </c>
      <c r="P19">
        <v>61.537866306878307</v>
      </c>
      <c r="Q19">
        <v>5.3526567925407926</v>
      </c>
      <c r="R19">
        <v>10.407366126720454</v>
      </c>
      <c r="S19">
        <v>6.4696511955521467</v>
      </c>
      <c r="T19">
        <v>0</v>
      </c>
      <c r="U19">
        <v>278.9972068577149</v>
      </c>
      <c r="V19">
        <v>4.0898863325062029</v>
      </c>
      <c r="W19">
        <v>7.897252781350482</v>
      </c>
      <c r="X19">
        <v>24.271594544588652</v>
      </c>
      <c r="Y19">
        <v>0</v>
      </c>
      <c r="Z19">
        <v>4.8018961620000002</v>
      </c>
      <c r="AA19">
        <v>10.345292795944681</v>
      </c>
      <c r="AB19">
        <v>9.6988908992960656</v>
      </c>
      <c r="AC19">
        <v>7.1329580297310784</v>
      </c>
      <c r="AD19">
        <v>8.9694213024711118</v>
      </c>
      <c r="AE19">
        <v>12.135643972021434</v>
      </c>
      <c r="AF19">
        <v>0</v>
      </c>
      <c r="AG19">
        <v>0</v>
      </c>
      <c r="AH19">
        <v>37.541943862949076</v>
      </c>
      <c r="AI19">
        <v>4.6865569034053491</v>
      </c>
      <c r="AJ19">
        <v>0</v>
      </c>
      <c r="AK19">
        <v>16.89410196170213</v>
      </c>
      <c r="AL19">
        <v>10.837016218416524</v>
      </c>
      <c r="AM19">
        <v>1.2761698531985242</v>
      </c>
      <c r="AN19">
        <v>0</v>
      </c>
      <c r="AO19">
        <v>0</v>
      </c>
      <c r="AP19">
        <v>1.6977000785666945</v>
      </c>
      <c r="AQ19">
        <v>0</v>
      </c>
      <c r="AR19">
        <v>8.1293568</v>
      </c>
      <c r="AS19">
        <v>7.8301501217499698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808.75074519790041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158.67083862067352</v>
      </c>
      <c r="L20">
        <v>63.16</v>
      </c>
      <c r="M20">
        <v>0</v>
      </c>
      <c r="N20">
        <v>28.468984101378471</v>
      </c>
      <c r="O20">
        <v>47.750102653945497</v>
      </c>
      <c r="P20">
        <v>61.537866306878307</v>
      </c>
      <c r="Q20">
        <v>5.3526567925407926</v>
      </c>
      <c r="R20">
        <v>10.107513266129031</v>
      </c>
      <c r="S20">
        <v>6.4696511955521467</v>
      </c>
      <c r="T20">
        <v>0</v>
      </c>
      <c r="U20">
        <v>278.9972068577149</v>
      </c>
      <c r="V20">
        <v>4.0898863325062029</v>
      </c>
      <c r="W20">
        <v>7.897252781350482</v>
      </c>
      <c r="X20">
        <v>24.271594544588652</v>
      </c>
      <c r="Y20">
        <v>0</v>
      </c>
      <c r="Z20">
        <v>4.8018961620000002</v>
      </c>
      <c r="AA20">
        <v>10.345292795944681</v>
      </c>
      <c r="AB20">
        <v>9.6988908992960656</v>
      </c>
      <c r="AC20">
        <v>7.1329580297310784</v>
      </c>
      <c r="AD20">
        <v>8.9694213024711118</v>
      </c>
      <c r="AE20">
        <v>12.135643972021434</v>
      </c>
      <c r="AF20">
        <v>0</v>
      </c>
      <c r="AG20">
        <v>0</v>
      </c>
      <c r="AH20">
        <v>37.541943862949076</v>
      </c>
      <c r="AI20">
        <v>4.6865569034053491</v>
      </c>
      <c r="AJ20">
        <v>0</v>
      </c>
      <c r="AK20">
        <v>16.89410196170213</v>
      </c>
      <c r="AL20">
        <v>10.837016218416524</v>
      </c>
      <c r="AM20">
        <v>1.2761698531985242</v>
      </c>
      <c r="AN20">
        <v>0</v>
      </c>
      <c r="AO20">
        <v>0</v>
      </c>
      <c r="AP20">
        <v>1.6977000785666945</v>
      </c>
      <c r="AQ20">
        <v>0</v>
      </c>
      <c r="AR20">
        <v>8.1293568</v>
      </c>
      <c r="AS20">
        <v>7.8301501217499698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838.75065241471088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158.67083862067352</v>
      </c>
      <c r="L21">
        <v>63.16</v>
      </c>
      <c r="M21">
        <v>0</v>
      </c>
      <c r="N21">
        <v>28.468984101378471</v>
      </c>
      <c r="O21">
        <v>47.750102653945497</v>
      </c>
      <c r="P21">
        <v>61.537866306878307</v>
      </c>
      <c r="Q21">
        <v>5.3526567925407926</v>
      </c>
      <c r="R21">
        <v>10.407366126720454</v>
      </c>
      <c r="S21">
        <v>6.4696511955521467</v>
      </c>
      <c r="T21">
        <v>0</v>
      </c>
      <c r="U21">
        <v>278.9972068577149</v>
      </c>
      <c r="V21">
        <v>4.0898863325062029</v>
      </c>
      <c r="W21">
        <v>7.897252781350482</v>
      </c>
      <c r="X21">
        <v>24.271594544588652</v>
      </c>
      <c r="Y21">
        <v>0</v>
      </c>
      <c r="Z21">
        <v>4.8018961620000002</v>
      </c>
      <c r="AA21">
        <v>10.345292795944681</v>
      </c>
      <c r="AB21">
        <v>9.6988908992960656</v>
      </c>
      <c r="AC21">
        <v>7.1329580297310784</v>
      </c>
      <c r="AD21">
        <v>8.9694213024711118</v>
      </c>
      <c r="AE21">
        <v>12.135643972021434</v>
      </c>
      <c r="AF21">
        <v>0</v>
      </c>
      <c r="AG21">
        <v>0</v>
      </c>
      <c r="AH21">
        <v>37.541943862949076</v>
      </c>
      <c r="AI21">
        <v>4.6865569034053491</v>
      </c>
      <c r="AJ21">
        <v>0</v>
      </c>
      <c r="AK21">
        <v>16.89410196170213</v>
      </c>
      <c r="AL21">
        <v>10.837016218416524</v>
      </c>
      <c r="AM21">
        <v>1.2761698531985242</v>
      </c>
      <c r="AN21">
        <v>0</v>
      </c>
      <c r="AO21">
        <v>0</v>
      </c>
      <c r="AP21">
        <v>1.6977000785666945</v>
      </c>
      <c r="AQ21">
        <v>0</v>
      </c>
      <c r="AR21">
        <v>8.1293568</v>
      </c>
      <c r="AS21">
        <v>7.8301501217499698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839.05050527530238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158.67083862067352</v>
      </c>
      <c r="L22">
        <v>63.16</v>
      </c>
      <c r="M22">
        <v>0</v>
      </c>
      <c r="N22">
        <v>28.468984101378471</v>
      </c>
      <c r="O22">
        <v>47.750102653945497</v>
      </c>
      <c r="P22">
        <v>61.537866306878307</v>
      </c>
      <c r="Q22">
        <v>5.3526567925407926</v>
      </c>
      <c r="R22">
        <v>10.407366126720454</v>
      </c>
      <c r="S22">
        <v>6.4696511955521467</v>
      </c>
      <c r="T22">
        <v>0</v>
      </c>
      <c r="U22">
        <v>278.9972068577149</v>
      </c>
      <c r="V22">
        <v>4.0898863325062029</v>
      </c>
      <c r="W22">
        <v>7.897252781350482</v>
      </c>
      <c r="X22">
        <v>24.271594544588652</v>
      </c>
      <c r="Y22">
        <v>0</v>
      </c>
      <c r="Z22">
        <v>4.8018961620000002</v>
      </c>
      <c r="AA22">
        <v>10.345292795944681</v>
      </c>
      <c r="AB22">
        <v>9.6988908992960656</v>
      </c>
      <c r="AC22">
        <v>7.1329580297310784</v>
      </c>
      <c r="AD22">
        <v>8.9694213024711118</v>
      </c>
      <c r="AE22">
        <v>12.135643972021434</v>
      </c>
      <c r="AF22">
        <v>0</v>
      </c>
      <c r="AG22">
        <v>0</v>
      </c>
      <c r="AH22">
        <v>37.541943862949076</v>
      </c>
      <c r="AI22">
        <v>4.6865569034053491</v>
      </c>
      <c r="AJ22">
        <v>0</v>
      </c>
      <c r="AK22">
        <v>16.89410196170213</v>
      </c>
      <c r="AL22">
        <v>10.837016218416524</v>
      </c>
      <c r="AM22">
        <v>1.2761698531985242</v>
      </c>
      <c r="AN22">
        <v>0</v>
      </c>
      <c r="AO22">
        <v>0</v>
      </c>
      <c r="AP22">
        <v>1.6977000785666945</v>
      </c>
      <c r="AQ22">
        <v>0</v>
      </c>
      <c r="AR22">
        <v>8.1293568</v>
      </c>
      <c r="AS22">
        <v>7.8301501217499698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839.05050527530238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158.66965795053966</v>
      </c>
      <c r="L23">
        <v>63.16</v>
      </c>
      <c r="M23">
        <v>0</v>
      </c>
      <c r="N23">
        <v>28.468984101378471</v>
      </c>
      <c r="O23">
        <v>47.750102653945497</v>
      </c>
      <c r="P23">
        <v>61.537866306878307</v>
      </c>
      <c r="Q23">
        <v>5.3526567925407926</v>
      </c>
      <c r="R23">
        <v>10.107513266129031</v>
      </c>
      <c r="S23">
        <v>6.3411680909447279</v>
      </c>
      <c r="T23">
        <v>0</v>
      </c>
      <c r="U23">
        <v>278.9972068577149</v>
      </c>
      <c r="V23">
        <v>4.0898863325062029</v>
      </c>
      <c r="W23">
        <v>7.897252781350482</v>
      </c>
      <c r="X23">
        <v>24.271594544588652</v>
      </c>
      <c r="Y23">
        <v>0</v>
      </c>
      <c r="Z23">
        <v>4.8018961620000002</v>
      </c>
      <c r="AA23">
        <v>10.345292795944681</v>
      </c>
      <c r="AB23">
        <v>9.6988908992960656</v>
      </c>
      <c r="AC23">
        <v>7.1329580297310784</v>
      </c>
      <c r="AD23">
        <v>8.9694213024711118</v>
      </c>
      <c r="AE23">
        <v>12.135643972021434</v>
      </c>
      <c r="AF23">
        <v>0</v>
      </c>
      <c r="AG23">
        <v>0</v>
      </c>
      <c r="AH23">
        <v>37.541943862949076</v>
      </c>
      <c r="AI23">
        <v>4.6865569034053491</v>
      </c>
      <c r="AJ23">
        <v>0</v>
      </c>
      <c r="AK23">
        <v>16.89410196170213</v>
      </c>
      <c r="AL23">
        <v>10.837016218416524</v>
      </c>
      <c r="AM23">
        <v>1.2761698531985242</v>
      </c>
      <c r="AN23">
        <v>0</v>
      </c>
      <c r="AO23">
        <v>0</v>
      </c>
      <c r="AP23">
        <v>1.3833112597809447</v>
      </c>
      <c r="AQ23">
        <v>0</v>
      </c>
      <c r="AR23">
        <v>8.1293568</v>
      </c>
      <c r="AS23">
        <v>7.8301501217499698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838.30659982118402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158.66965795053966</v>
      </c>
      <c r="L24">
        <v>63.16</v>
      </c>
      <c r="M24">
        <v>0</v>
      </c>
      <c r="N24">
        <v>28.468984101378471</v>
      </c>
      <c r="O24">
        <v>47.750102653945497</v>
      </c>
      <c r="P24">
        <v>61.537866306878307</v>
      </c>
      <c r="Q24">
        <v>5.3526567925407926</v>
      </c>
      <c r="R24">
        <v>10.107513266129031</v>
      </c>
      <c r="S24">
        <v>6.3411680909447279</v>
      </c>
      <c r="T24">
        <v>0</v>
      </c>
      <c r="U24">
        <v>278.9972068577149</v>
      </c>
      <c r="V24">
        <v>4.0898863325062029</v>
      </c>
      <c r="W24">
        <v>7.897252781350482</v>
      </c>
      <c r="X24">
        <v>24.271594544588652</v>
      </c>
      <c r="Y24">
        <v>0</v>
      </c>
      <c r="Z24">
        <v>4.8018961620000002</v>
      </c>
      <c r="AA24">
        <v>10.345292795944681</v>
      </c>
      <c r="AB24">
        <v>9.6988908992960656</v>
      </c>
      <c r="AC24">
        <v>7.1329580297310784</v>
      </c>
      <c r="AD24">
        <v>8.9694213024711118</v>
      </c>
      <c r="AE24">
        <v>12.135643972021434</v>
      </c>
      <c r="AF24">
        <v>0</v>
      </c>
      <c r="AG24">
        <v>0</v>
      </c>
      <c r="AH24">
        <v>37.541943862949076</v>
      </c>
      <c r="AI24">
        <v>4.6865569034053491</v>
      </c>
      <c r="AJ24">
        <v>0</v>
      </c>
      <c r="AK24">
        <v>16.89410196170213</v>
      </c>
      <c r="AL24">
        <v>10.837016218416524</v>
      </c>
      <c r="AM24">
        <v>1.2761698531985242</v>
      </c>
      <c r="AN24">
        <v>0</v>
      </c>
      <c r="AO24">
        <v>0</v>
      </c>
      <c r="AP24">
        <v>1.3833112597809447</v>
      </c>
      <c r="AQ24">
        <v>0</v>
      </c>
      <c r="AR24">
        <v>8.1293568</v>
      </c>
      <c r="AS24">
        <v>7.8301501217499698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838.30659982118402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158.66965795053966</v>
      </c>
      <c r="L25">
        <v>63.16</v>
      </c>
      <c r="M25">
        <v>0</v>
      </c>
      <c r="N25">
        <v>28.468984101378471</v>
      </c>
      <c r="O25">
        <v>47.750102653945497</v>
      </c>
      <c r="P25">
        <v>61.537866306878307</v>
      </c>
      <c r="Q25">
        <v>5.3526567925407926</v>
      </c>
      <c r="R25">
        <v>10.107513266129031</v>
      </c>
      <c r="S25">
        <v>6.4696511955521467</v>
      </c>
      <c r="T25">
        <v>0</v>
      </c>
      <c r="U25">
        <v>278.9972068577149</v>
      </c>
      <c r="V25">
        <v>4.0898863325062029</v>
      </c>
      <c r="W25">
        <v>7.897252781350482</v>
      </c>
      <c r="X25">
        <v>24.271594544588652</v>
      </c>
      <c r="Y25">
        <v>0</v>
      </c>
      <c r="Z25">
        <v>4.8018961620000002</v>
      </c>
      <c r="AA25">
        <v>10.345292795944681</v>
      </c>
      <c r="AB25">
        <v>9.6988908992960656</v>
      </c>
      <c r="AC25">
        <v>7.1329580297310784</v>
      </c>
      <c r="AD25">
        <v>8.9694213024711118</v>
      </c>
      <c r="AE25">
        <v>12.135643972021434</v>
      </c>
      <c r="AF25">
        <v>0</v>
      </c>
      <c r="AG25">
        <v>0</v>
      </c>
      <c r="AH25">
        <v>37.541943862949076</v>
      </c>
      <c r="AI25">
        <v>1.5621857051005186</v>
      </c>
      <c r="AJ25">
        <v>0</v>
      </c>
      <c r="AK25">
        <v>16.89410196170213</v>
      </c>
      <c r="AL25">
        <v>10.837016218416524</v>
      </c>
      <c r="AM25">
        <v>1.2761698531985242</v>
      </c>
      <c r="AN25">
        <v>0</v>
      </c>
      <c r="AO25">
        <v>0</v>
      </c>
      <c r="AP25">
        <v>1.3833112597809447</v>
      </c>
      <c r="AQ25">
        <v>0</v>
      </c>
      <c r="AR25">
        <v>8.1293568</v>
      </c>
      <c r="AS25">
        <v>7.8301501217499698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835.31071172748648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158.66965795053966</v>
      </c>
      <c r="L26">
        <v>53.149521362162339</v>
      </c>
      <c r="M26">
        <v>0</v>
      </c>
      <c r="N26">
        <v>28.468984101378471</v>
      </c>
      <c r="O26">
        <v>47.750102653945497</v>
      </c>
      <c r="P26">
        <v>61.537866306878307</v>
      </c>
      <c r="Q26">
        <v>5.3526567925407926</v>
      </c>
      <c r="R26">
        <v>10.407366126720454</v>
      </c>
      <c r="S26">
        <v>6.4696511955521467</v>
      </c>
      <c r="T26">
        <v>0</v>
      </c>
      <c r="U26">
        <v>278.9972068577149</v>
      </c>
      <c r="V26">
        <v>4.0898863325062029</v>
      </c>
      <c r="W26">
        <v>7.897252781350482</v>
      </c>
      <c r="X26">
        <v>24.271594544588652</v>
      </c>
      <c r="Y26">
        <v>0</v>
      </c>
      <c r="Z26">
        <v>4.8018961620000002</v>
      </c>
      <c r="AA26">
        <v>10.345292795944681</v>
      </c>
      <c r="AB26">
        <v>9.6988908992960656</v>
      </c>
      <c r="AC26">
        <v>7.1329580297310784</v>
      </c>
      <c r="AD26">
        <v>8.9694213024711118</v>
      </c>
      <c r="AE26">
        <v>12.135643972021434</v>
      </c>
      <c r="AF26">
        <v>0</v>
      </c>
      <c r="AG26">
        <v>0</v>
      </c>
      <c r="AH26">
        <v>37.541943862949076</v>
      </c>
      <c r="AI26">
        <v>1.5621857051005186</v>
      </c>
      <c r="AJ26">
        <v>0</v>
      </c>
      <c r="AK26">
        <v>16.89410196170213</v>
      </c>
      <c r="AL26">
        <v>10.837016218416524</v>
      </c>
      <c r="AM26">
        <v>1.2761698531985242</v>
      </c>
      <c r="AN26">
        <v>0</v>
      </c>
      <c r="AO26">
        <v>0</v>
      </c>
      <c r="AP26">
        <v>1.3833112597809447</v>
      </c>
      <c r="AQ26">
        <v>0</v>
      </c>
      <c r="AR26">
        <v>8.1293568</v>
      </c>
      <c r="AS26">
        <v>7.8301501217499698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825.60008595024033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85.039678927052719</v>
      </c>
      <c r="L27">
        <v>32.860334095374597</v>
      </c>
      <c r="M27">
        <v>0</v>
      </c>
      <c r="N27">
        <v>28.468984101378471</v>
      </c>
      <c r="O27">
        <v>47.750102653945497</v>
      </c>
      <c r="P27">
        <v>61.537866306878307</v>
      </c>
      <c r="Q27">
        <v>5.3558979827586208</v>
      </c>
      <c r="R27">
        <v>10.409576986856518</v>
      </c>
      <c r="S27">
        <v>6.4710343411504416</v>
      </c>
      <c r="T27">
        <v>0</v>
      </c>
      <c r="U27">
        <v>278.9972068577149</v>
      </c>
      <c r="V27">
        <v>4.0898863325062029</v>
      </c>
      <c r="W27">
        <v>7.897252781350482</v>
      </c>
      <c r="X27">
        <v>24.271594544588652</v>
      </c>
      <c r="Y27">
        <v>0</v>
      </c>
      <c r="Z27">
        <v>4.8018961620000002</v>
      </c>
      <c r="AA27">
        <v>10.345292795944681</v>
      </c>
      <c r="AB27">
        <v>9.6988908992960656</v>
      </c>
      <c r="AC27">
        <v>7.1329580297310784</v>
      </c>
      <c r="AD27">
        <v>8.9694213024711118</v>
      </c>
      <c r="AE27">
        <v>12.135643972021434</v>
      </c>
      <c r="AF27">
        <v>0</v>
      </c>
      <c r="AG27">
        <v>0</v>
      </c>
      <c r="AH27">
        <v>37.541943862949076</v>
      </c>
      <c r="AI27">
        <v>1.5621857051005186</v>
      </c>
      <c r="AJ27">
        <v>0</v>
      </c>
      <c r="AK27">
        <v>16.89410196170213</v>
      </c>
      <c r="AL27">
        <v>10.837016218416524</v>
      </c>
      <c r="AM27">
        <v>1.2761698531985242</v>
      </c>
      <c r="AN27">
        <v>0</v>
      </c>
      <c r="AO27">
        <v>0</v>
      </c>
      <c r="AP27">
        <v>1.3833112597809447</v>
      </c>
      <c r="AQ27">
        <v>0</v>
      </c>
      <c r="AR27">
        <v>8.1293568</v>
      </c>
      <c r="AS27">
        <v>7.8301501217499698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731.68775485591777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85.039678927052719</v>
      </c>
      <c r="L28">
        <v>32.860334095374597</v>
      </c>
      <c r="M28">
        <v>0</v>
      </c>
      <c r="N28">
        <v>28.468984101378471</v>
      </c>
      <c r="O28">
        <v>47.750102653945497</v>
      </c>
      <c r="P28">
        <v>61.537866306878307</v>
      </c>
      <c r="Q28">
        <v>5.3558979827586208</v>
      </c>
      <c r="R28">
        <v>10.409576986856518</v>
      </c>
      <c r="S28">
        <v>6.4710343411504416</v>
      </c>
      <c r="T28">
        <v>0</v>
      </c>
      <c r="U28">
        <v>278.9972068577149</v>
      </c>
      <c r="V28">
        <v>3.308734661587811</v>
      </c>
      <c r="W28">
        <v>7.897252781350482</v>
      </c>
      <c r="X28">
        <v>24.271594544588652</v>
      </c>
      <c r="Y28">
        <v>0</v>
      </c>
      <c r="Z28">
        <v>4.8018961620000002</v>
      </c>
      <c r="AA28">
        <v>10.345292795944681</v>
      </c>
      <c r="AB28">
        <v>9.6988908992960656</v>
      </c>
      <c r="AC28">
        <v>7.1329580297310784</v>
      </c>
      <c r="AD28">
        <v>8.9694213024711118</v>
      </c>
      <c r="AE28">
        <v>12.135643972021434</v>
      </c>
      <c r="AF28">
        <v>0</v>
      </c>
      <c r="AG28">
        <v>0</v>
      </c>
      <c r="AH28">
        <v>37.541943862949076</v>
      </c>
      <c r="AI28">
        <v>2.1870597752445198</v>
      </c>
      <c r="AJ28">
        <v>0</v>
      </c>
      <c r="AK28">
        <v>16.89410196170213</v>
      </c>
      <c r="AL28">
        <v>10.837016218416524</v>
      </c>
      <c r="AM28">
        <v>1.2761698531985242</v>
      </c>
      <c r="AN28">
        <v>0</v>
      </c>
      <c r="AO28">
        <v>0</v>
      </c>
      <c r="AP28">
        <v>1.3833112597809447</v>
      </c>
      <c r="AQ28">
        <v>0</v>
      </c>
      <c r="AR28">
        <v>8.1293568</v>
      </c>
      <c r="AS28">
        <v>7.8301501217499698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731.53147725514327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85.869461631617682</v>
      </c>
      <c r="L29">
        <v>32.85953100692214</v>
      </c>
      <c r="M29">
        <v>0</v>
      </c>
      <c r="N29">
        <v>28.468984101378471</v>
      </c>
      <c r="O29">
        <v>47.750102653945497</v>
      </c>
      <c r="P29">
        <v>61.537866306878307</v>
      </c>
      <c r="Q29">
        <v>5.3558979827586208</v>
      </c>
      <c r="R29">
        <v>10.409576986856518</v>
      </c>
      <c r="S29">
        <v>6.4710343411504416</v>
      </c>
      <c r="T29">
        <v>0</v>
      </c>
      <c r="U29">
        <v>278.9972068577149</v>
      </c>
      <c r="V29">
        <v>3.2504839125102207</v>
      </c>
      <c r="W29">
        <v>7.897252781350482</v>
      </c>
      <c r="X29">
        <v>24.271594544588652</v>
      </c>
      <c r="Y29">
        <v>0</v>
      </c>
      <c r="Z29">
        <v>4.8018961620000002</v>
      </c>
      <c r="AA29">
        <v>10.345292795944681</v>
      </c>
      <c r="AB29">
        <v>9.6988908992960656</v>
      </c>
      <c r="AC29">
        <v>7.1329580297310784</v>
      </c>
      <c r="AD29">
        <v>8.9694213024711118</v>
      </c>
      <c r="AE29">
        <v>12.135643972021434</v>
      </c>
      <c r="AF29">
        <v>0</v>
      </c>
      <c r="AG29">
        <v>0</v>
      </c>
      <c r="AH29">
        <v>37.541943862949076</v>
      </c>
      <c r="AI29">
        <v>12.038826980357822</v>
      </c>
      <c r="AJ29">
        <v>0</v>
      </c>
      <c r="AK29">
        <v>16.89410196170213</v>
      </c>
      <c r="AL29">
        <v>10.837016218416524</v>
      </c>
      <c r="AM29">
        <v>1.2761698531985242</v>
      </c>
      <c r="AN29">
        <v>0</v>
      </c>
      <c r="AO29">
        <v>0</v>
      </c>
      <c r="AP29">
        <v>1.3833112597809447</v>
      </c>
      <c r="AQ29">
        <v>0</v>
      </c>
      <c r="AR29">
        <v>8.1293568</v>
      </c>
      <c r="AS29">
        <v>7.8301501217499698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742.15397332729162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85.040028550086021</v>
      </c>
      <c r="L30">
        <v>32.85953100692214</v>
      </c>
      <c r="M30">
        <v>0</v>
      </c>
      <c r="N30">
        <v>28.468984101378471</v>
      </c>
      <c r="O30">
        <v>47.750102653945497</v>
      </c>
      <c r="P30">
        <v>61.537866306878307</v>
      </c>
      <c r="Q30">
        <v>5.3558979827586208</v>
      </c>
      <c r="R30">
        <v>10.409576986856518</v>
      </c>
      <c r="S30">
        <v>6.4710343411504416</v>
      </c>
      <c r="T30">
        <v>0</v>
      </c>
      <c r="U30">
        <v>278.9972068577149</v>
      </c>
      <c r="V30">
        <v>3.2504839125102207</v>
      </c>
      <c r="W30">
        <v>7.8964547530864184</v>
      </c>
      <c r="X30">
        <v>24.271887488610101</v>
      </c>
      <c r="Y30">
        <v>0</v>
      </c>
      <c r="Z30">
        <v>4.8018961620000002</v>
      </c>
      <c r="AA30">
        <v>10.345292795944681</v>
      </c>
      <c r="AB30">
        <v>9.6988908992960656</v>
      </c>
      <c r="AC30">
        <v>7.1329580297310784</v>
      </c>
      <c r="AD30">
        <v>8.9694213024711118</v>
      </c>
      <c r="AE30">
        <v>12.135643972021434</v>
      </c>
      <c r="AF30">
        <v>0</v>
      </c>
      <c r="AG30">
        <v>0</v>
      </c>
      <c r="AH30">
        <v>37.541943862949076</v>
      </c>
      <c r="AI30">
        <v>12.038826980357822</v>
      </c>
      <c r="AJ30">
        <v>0</v>
      </c>
      <c r="AK30">
        <v>16.89410196170213</v>
      </c>
      <c r="AL30">
        <v>10.837016218416524</v>
      </c>
      <c r="AM30">
        <v>1.2761698531985242</v>
      </c>
      <c r="AN30">
        <v>0</v>
      </c>
      <c r="AO30">
        <v>0</v>
      </c>
      <c r="AP30">
        <v>1.3833112597809447</v>
      </c>
      <c r="AQ30">
        <v>0</v>
      </c>
      <c r="AR30">
        <v>8.1293568</v>
      </c>
      <c r="AS30">
        <v>7.8301501217499698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741.32403516151726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158.67030002157841</v>
      </c>
      <c r="L31">
        <v>32.85953100692214</v>
      </c>
      <c r="M31">
        <v>0</v>
      </c>
      <c r="N31">
        <v>28.468984101378471</v>
      </c>
      <c r="O31">
        <v>47.750102653945497</v>
      </c>
      <c r="P31">
        <v>61.537866306878307</v>
      </c>
      <c r="Q31">
        <v>5.3558979827586208</v>
      </c>
      <c r="R31">
        <v>10.409576986856518</v>
      </c>
      <c r="S31">
        <v>6.4710343411504416</v>
      </c>
      <c r="T31">
        <v>0</v>
      </c>
      <c r="U31">
        <v>278.9972068577149</v>
      </c>
      <c r="V31">
        <v>3.2504839125102207</v>
      </c>
      <c r="W31">
        <v>7.897252781350482</v>
      </c>
      <c r="X31">
        <v>24.271594544588652</v>
      </c>
      <c r="Y31">
        <v>0</v>
      </c>
      <c r="Z31">
        <v>4.8018961620000002</v>
      </c>
      <c r="AA31">
        <v>10.345292795944681</v>
      </c>
      <c r="AB31">
        <v>9.6988908992960656</v>
      </c>
      <c r="AC31">
        <v>7.1329580297310784</v>
      </c>
      <c r="AD31">
        <v>8.9694213024711118</v>
      </c>
      <c r="AE31">
        <v>12.135643972021434</v>
      </c>
      <c r="AF31">
        <v>0</v>
      </c>
      <c r="AG31">
        <v>0</v>
      </c>
      <c r="AH31">
        <v>37.541943862949076</v>
      </c>
      <c r="AI31">
        <v>12.038826980357822</v>
      </c>
      <c r="AJ31">
        <v>0</v>
      </c>
      <c r="AK31">
        <v>16.89410196170213</v>
      </c>
      <c r="AL31">
        <v>0</v>
      </c>
      <c r="AM31">
        <v>1.2761698531985242</v>
      </c>
      <c r="AN31">
        <v>0</v>
      </c>
      <c r="AO31">
        <v>0</v>
      </c>
      <c r="AP31">
        <v>1.3833112597809447</v>
      </c>
      <c r="AQ31">
        <v>0</v>
      </c>
      <c r="AR31">
        <v>8.1293568</v>
      </c>
      <c r="AS31">
        <v>7.8301501217499698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804.11779549883579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158.67033198366292</v>
      </c>
      <c r="L32">
        <v>32.85953100692214</v>
      </c>
      <c r="M32">
        <v>0</v>
      </c>
      <c r="N32">
        <v>28.468984101378471</v>
      </c>
      <c r="O32">
        <v>47.750102653945497</v>
      </c>
      <c r="P32">
        <v>61.537866306878307</v>
      </c>
      <c r="Q32">
        <v>2.8998395898073341</v>
      </c>
      <c r="R32">
        <v>5.7998851269194605</v>
      </c>
      <c r="S32">
        <v>6.4710343411504416</v>
      </c>
      <c r="T32">
        <v>0</v>
      </c>
      <c r="U32">
        <v>278.9972068577149</v>
      </c>
      <c r="V32">
        <v>3.2504839125102207</v>
      </c>
      <c r="W32">
        <v>7.897252781350482</v>
      </c>
      <c r="X32">
        <v>24.271594544588652</v>
      </c>
      <c r="Y32">
        <v>0</v>
      </c>
      <c r="Z32">
        <v>4.8018961620000002</v>
      </c>
      <c r="AA32">
        <v>10.345292795944681</v>
      </c>
      <c r="AB32">
        <v>9.6988908992960656</v>
      </c>
      <c r="AC32">
        <v>7.1329580297310784</v>
      </c>
      <c r="AD32">
        <v>8.9694213024711118</v>
      </c>
      <c r="AE32">
        <v>12.135643972021434</v>
      </c>
      <c r="AF32">
        <v>0</v>
      </c>
      <c r="AG32">
        <v>0</v>
      </c>
      <c r="AH32">
        <v>37.541943862949076</v>
      </c>
      <c r="AI32">
        <v>12.038826980357822</v>
      </c>
      <c r="AJ32">
        <v>0</v>
      </c>
      <c r="AK32">
        <v>16.89410196170213</v>
      </c>
      <c r="AL32">
        <v>0</v>
      </c>
      <c r="AM32">
        <v>1.2761698531985242</v>
      </c>
      <c r="AN32">
        <v>0</v>
      </c>
      <c r="AO32">
        <v>0</v>
      </c>
      <c r="AP32">
        <v>1.3833112597809447</v>
      </c>
      <c r="AQ32">
        <v>0</v>
      </c>
      <c r="AR32">
        <v>8.1293568</v>
      </c>
      <c r="AS32">
        <v>7.8301501217499698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797.05207720803185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92.750624611232482</v>
      </c>
      <c r="L33">
        <v>32.85953100692214</v>
      </c>
      <c r="M33">
        <v>0</v>
      </c>
      <c r="N33">
        <v>28.468984101378471</v>
      </c>
      <c r="O33">
        <v>47.750102653945497</v>
      </c>
      <c r="P33">
        <v>61.537866306878307</v>
      </c>
      <c r="Q33">
        <v>4.8305119478357375</v>
      </c>
      <c r="R33">
        <v>9.6613416516634061</v>
      </c>
      <c r="S33">
        <v>5.7984750205198354</v>
      </c>
      <c r="T33">
        <v>0</v>
      </c>
      <c r="U33">
        <v>278.9972068577149</v>
      </c>
      <c r="V33">
        <v>3.2504839125102207</v>
      </c>
      <c r="W33">
        <v>7.897252781350482</v>
      </c>
      <c r="X33">
        <v>24.271594544588652</v>
      </c>
      <c r="Y33">
        <v>0</v>
      </c>
      <c r="Z33">
        <v>4.8018961620000002</v>
      </c>
      <c r="AA33">
        <v>10.345292795944681</v>
      </c>
      <c r="AB33">
        <v>9.6988908992960656</v>
      </c>
      <c r="AC33">
        <v>7.1329580297310784</v>
      </c>
      <c r="AD33">
        <v>8.9694213024711118</v>
      </c>
      <c r="AE33">
        <v>12.135643972021434</v>
      </c>
      <c r="AF33">
        <v>0</v>
      </c>
      <c r="AG33">
        <v>0</v>
      </c>
      <c r="AH33">
        <v>37.541943862949076</v>
      </c>
      <c r="AI33">
        <v>12.038826980357822</v>
      </c>
      <c r="AJ33">
        <v>0</v>
      </c>
      <c r="AK33">
        <v>16.89410196170213</v>
      </c>
      <c r="AL33">
        <v>0</v>
      </c>
      <c r="AM33">
        <v>1.2761698531985242</v>
      </c>
      <c r="AN33">
        <v>0</v>
      </c>
      <c r="AO33">
        <v>0</v>
      </c>
      <c r="AP33">
        <v>1.3833112597809447</v>
      </c>
      <c r="AQ33">
        <v>0</v>
      </c>
      <c r="AR33">
        <v>8.1293568</v>
      </c>
      <c r="AS33">
        <v>7.8301501217499698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736.25193939774329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86.661325004095445</v>
      </c>
      <c r="L34">
        <v>32.85953100692214</v>
      </c>
      <c r="M34">
        <v>0</v>
      </c>
      <c r="N34">
        <v>28.468984101378471</v>
      </c>
      <c r="O34">
        <v>47.750102653945497</v>
      </c>
      <c r="P34">
        <v>61.537866306878307</v>
      </c>
      <c r="Q34">
        <v>4.8305119478357375</v>
      </c>
      <c r="R34">
        <v>9.6613416516634061</v>
      </c>
      <c r="S34">
        <v>5.7984750205198354</v>
      </c>
      <c r="T34">
        <v>0</v>
      </c>
      <c r="U34">
        <v>278.9972068577149</v>
      </c>
      <c r="V34">
        <v>3.2504839125102207</v>
      </c>
      <c r="W34">
        <v>7.8964547530864184</v>
      </c>
      <c r="X34">
        <v>24.271887488610101</v>
      </c>
      <c r="Y34">
        <v>0</v>
      </c>
      <c r="Z34">
        <v>4.8018961620000002</v>
      </c>
      <c r="AA34">
        <v>10.345292795944681</v>
      </c>
      <c r="AB34">
        <v>9.6988908992960656</v>
      </c>
      <c r="AC34">
        <v>7.1329580297310784</v>
      </c>
      <c r="AD34">
        <v>8.9694213024711118</v>
      </c>
      <c r="AE34">
        <v>12.135643972021434</v>
      </c>
      <c r="AF34">
        <v>0</v>
      </c>
      <c r="AG34">
        <v>0</v>
      </c>
      <c r="AH34">
        <v>37.541943862949076</v>
      </c>
      <c r="AI34">
        <v>12.038826980357822</v>
      </c>
      <c r="AJ34">
        <v>0</v>
      </c>
      <c r="AK34">
        <v>16.89410196170213</v>
      </c>
      <c r="AL34">
        <v>0</v>
      </c>
      <c r="AM34">
        <v>1.2761698531985242</v>
      </c>
      <c r="AN34">
        <v>0</v>
      </c>
      <c r="AO34">
        <v>0</v>
      </c>
      <c r="AP34">
        <v>1.3833112597809447</v>
      </c>
      <c r="AQ34">
        <v>0</v>
      </c>
      <c r="AR34">
        <v>8.1293568</v>
      </c>
      <c r="AS34">
        <v>7.8301501217499698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730.16213470636364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88.888668722556943</v>
      </c>
      <c r="L35">
        <v>32.85953100692214</v>
      </c>
      <c r="M35">
        <v>0</v>
      </c>
      <c r="N35">
        <v>28.468984101378471</v>
      </c>
      <c r="O35">
        <v>47.750102653945497</v>
      </c>
      <c r="P35">
        <v>61.537866306878307</v>
      </c>
      <c r="Q35">
        <v>5.3558979827586208</v>
      </c>
      <c r="R35">
        <v>10.409576986856518</v>
      </c>
      <c r="S35">
        <v>6.4859915212201598</v>
      </c>
      <c r="T35">
        <v>0</v>
      </c>
      <c r="U35">
        <v>278.9972068577149</v>
      </c>
      <c r="V35">
        <v>3.2504839125102207</v>
      </c>
      <c r="W35">
        <v>7.8964547530864184</v>
      </c>
      <c r="X35">
        <v>24.271887488610101</v>
      </c>
      <c r="Y35">
        <v>0</v>
      </c>
      <c r="Z35">
        <v>3.2012641080000002</v>
      </c>
      <c r="AA35">
        <v>10.345292795944681</v>
      </c>
      <c r="AB35">
        <v>9.6988908992960656</v>
      </c>
      <c r="AC35">
        <v>7.1329580297310784</v>
      </c>
      <c r="AD35">
        <v>8.9694213024711118</v>
      </c>
      <c r="AE35">
        <v>12.135643972021434</v>
      </c>
      <c r="AF35">
        <v>0</v>
      </c>
      <c r="AG35">
        <v>0</v>
      </c>
      <c r="AH35">
        <v>37.541943862949076</v>
      </c>
      <c r="AI35">
        <v>4.6865569034053491</v>
      </c>
      <c r="AJ35">
        <v>0</v>
      </c>
      <c r="AK35">
        <v>16.89410196170213</v>
      </c>
      <c r="AL35">
        <v>0</v>
      </c>
      <c r="AM35">
        <v>1.2761698531985242</v>
      </c>
      <c r="AN35">
        <v>0</v>
      </c>
      <c r="AO35">
        <v>0</v>
      </c>
      <c r="AP35">
        <v>1.3833112597809447</v>
      </c>
      <c r="AQ35">
        <v>0</v>
      </c>
      <c r="AR35">
        <v>8.1293568</v>
      </c>
      <c r="AS35">
        <v>7.8301501217499698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725.39771416468898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88.888668722556943</v>
      </c>
      <c r="L36">
        <v>32.85953100692214</v>
      </c>
      <c r="M36">
        <v>0</v>
      </c>
      <c r="N36">
        <v>29.079756569573757</v>
      </c>
      <c r="O36">
        <v>48.840980460811473</v>
      </c>
      <c r="P36">
        <v>63.720206366997303</v>
      </c>
      <c r="Q36">
        <v>5.3558979827586208</v>
      </c>
      <c r="R36">
        <v>10.409576986856518</v>
      </c>
      <c r="S36">
        <v>6.4859915212201598</v>
      </c>
      <c r="T36">
        <v>0</v>
      </c>
      <c r="U36">
        <v>278.9972068577149</v>
      </c>
      <c r="V36">
        <v>3.2504839125102207</v>
      </c>
      <c r="W36">
        <v>7.8964547530864184</v>
      </c>
      <c r="X36">
        <v>24.271887488610101</v>
      </c>
      <c r="Y36">
        <v>0</v>
      </c>
      <c r="Z36">
        <v>3.2012641080000002</v>
      </c>
      <c r="AA36">
        <v>10.345292795944681</v>
      </c>
      <c r="AB36">
        <v>9.6988908992960656</v>
      </c>
      <c r="AC36">
        <v>7.1329580297310784</v>
      </c>
      <c r="AD36">
        <v>8.9694213024711118</v>
      </c>
      <c r="AE36">
        <v>12.135643972021434</v>
      </c>
      <c r="AF36">
        <v>0</v>
      </c>
      <c r="AG36">
        <v>0</v>
      </c>
      <c r="AH36">
        <v>37.541943862949076</v>
      </c>
      <c r="AI36">
        <v>4.6865569034053491</v>
      </c>
      <c r="AJ36">
        <v>0</v>
      </c>
      <c r="AK36">
        <v>16.89410196170213</v>
      </c>
      <c r="AL36">
        <v>0</v>
      </c>
      <c r="AM36">
        <v>1.2761698531985242</v>
      </c>
      <c r="AN36">
        <v>0</v>
      </c>
      <c r="AO36">
        <v>0</v>
      </c>
      <c r="AP36">
        <v>1.3833112597809447</v>
      </c>
      <c r="AQ36">
        <v>0</v>
      </c>
      <c r="AR36">
        <v>8.1293568</v>
      </c>
      <c r="AS36">
        <v>7.8301501217499698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729.28170449986919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88.888668722556943</v>
      </c>
      <c r="L37">
        <v>32.85953100692214</v>
      </c>
      <c r="M37">
        <v>0</v>
      </c>
      <c r="N37">
        <v>29.079756569573757</v>
      </c>
      <c r="O37">
        <v>48.799299730941705</v>
      </c>
      <c r="P37">
        <v>63.683481377650779</v>
      </c>
      <c r="Q37">
        <v>2.8003734499999999</v>
      </c>
      <c r="R37">
        <v>5.60954525</v>
      </c>
      <c r="S37">
        <v>3.9392841817288797</v>
      </c>
      <c r="T37">
        <v>0</v>
      </c>
      <c r="U37">
        <v>278.9972068577149</v>
      </c>
      <c r="V37">
        <v>3.2487934963768113</v>
      </c>
      <c r="W37">
        <v>7.8966296083550915</v>
      </c>
      <c r="X37">
        <v>24.263854202550096</v>
      </c>
      <c r="Y37">
        <v>0</v>
      </c>
      <c r="Z37">
        <v>3.2012641080000002</v>
      </c>
      <c r="AA37">
        <v>10.345292795944681</v>
      </c>
      <c r="AB37">
        <v>9.6988908992960656</v>
      </c>
      <c r="AC37">
        <v>7.1329580297310784</v>
      </c>
      <c r="AD37">
        <v>8.9694213024711118</v>
      </c>
      <c r="AE37">
        <v>12.135643972021434</v>
      </c>
      <c r="AF37">
        <v>0</v>
      </c>
      <c r="AG37">
        <v>0</v>
      </c>
      <c r="AH37">
        <v>37.541943862949076</v>
      </c>
      <c r="AI37">
        <v>4.6865569034053491</v>
      </c>
      <c r="AJ37">
        <v>0</v>
      </c>
      <c r="AK37">
        <v>16.89410196170213</v>
      </c>
      <c r="AL37">
        <v>0</v>
      </c>
      <c r="AM37">
        <v>1.2761698531985242</v>
      </c>
      <c r="AN37">
        <v>0</v>
      </c>
      <c r="AO37">
        <v>0</v>
      </c>
      <c r="AP37">
        <v>1.3833112597809447</v>
      </c>
      <c r="AQ37">
        <v>0</v>
      </c>
      <c r="AR37">
        <v>8.1293568</v>
      </c>
      <c r="AS37">
        <v>7.8301501217499698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719.29148632462159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88.888668722556943</v>
      </c>
      <c r="L38">
        <v>32.85953100692214</v>
      </c>
      <c r="M38">
        <v>0</v>
      </c>
      <c r="N38">
        <v>29.100853676169343</v>
      </c>
      <c r="O38">
        <v>48.840980460811473</v>
      </c>
      <c r="P38">
        <v>63.720206366997303</v>
      </c>
      <c r="Q38">
        <v>2.8003734499999999</v>
      </c>
      <c r="R38">
        <v>5.60954525</v>
      </c>
      <c r="S38">
        <v>3.8605374977443607</v>
      </c>
      <c r="T38">
        <v>0</v>
      </c>
      <c r="U38">
        <v>278.9972068577149</v>
      </c>
      <c r="V38">
        <v>3.2487934963768113</v>
      </c>
      <c r="W38">
        <v>7.8966296083550915</v>
      </c>
      <c r="X38">
        <v>24.263854202550096</v>
      </c>
      <c r="Y38">
        <v>0</v>
      </c>
      <c r="Z38">
        <v>3.2012641080000002</v>
      </c>
      <c r="AA38">
        <v>10.345292795944681</v>
      </c>
      <c r="AB38">
        <v>9.6988908992960656</v>
      </c>
      <c r="AC38">
        <v>7.1329580297310784</v>
      </c>
      <c r="AD38">
        <v>8.9694213024711118</v>
      </c>
      <c r="AE38">
        <v>12.135643972021434</v>
      </c>
      <c r="AF38">
        <v>0</v>
      </c>
      <c r="AG38">
        <v>0</v>
      </c>
      <c r="AH38">
        <v>37.541943862949076</v>
      </c>
      <c r="AI38">
        <v>4.6865569034053491</v>
      </c>
      <c r="AJ38">
        <v>0</v>
      </c>
      <c r="AK38">
        <v>16.89410196170213</v>
      </c>
      <c r="AL38">
        <v>0</v>
      </c>
      <c r="AM38">
        <v>1.2761698531985242</v>
      </c>
      <c r="AN38">
        <v>0</v>
      </c>
      <c r="AO38">
        <v>0</v>
      </c>
      <c r="AP38">
        <v>1.3833112597809447</v>
      </c>
      <c r="AQ38">
        <v>0</v>
      </c>
      <c r="AR38">
        <v>9.4842496000000001</v>
      </c>
      <c r="AS38">
        <v>7.8301501217499698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720.66713526644901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88.888668722556943</v>
      </c>
      <c r="L39">
        <v>32.85953100692214</v>
      </c>
      <c r="M39">
        <v>0</v>
      </c>
      <c r="N39">
        <v>29.100853676169343</v>
      </c>
      <c r="O39">
        <v>48.872660934299439</v>
      </c>
      <c r="P39">
        <v>63.766931685238028</v>
      </c>
      <c r="Q39">
        <v>2.8003734499999999</v>
      </c>
      <c r="R39">
        <v>5.60954525</v>
      </c>
      <c r="S39">
        <v>3.8605374977443607</v>
      </c>
      <c r="T39">
        <v>0</v>
      </c>
      <c r="U39">
        <v>278.9972068577149</v>
      </c>
      <c r="V39">
        <v>3.2487934963768113</v>
      </c>
      <c r="W39">
        <v>7.8966296083550915</v>
      </c>
      <c r="X39">
        <v>24.263854202550096</v>
      </c>
      <c r="Y39">
        <v>0</v>
      </c>
      <c r="Z39">
        <v>3.2012641080000002</v>
      </c>
      <c r="AA39">
        <v>10.345292795944681</v>
      </c>
      <c r="AB39">
        <v>9.6988908992960656</v>
      </c>
      <c r="AC39">
        <v>7.1329580297310784</v>
      </c>
      <c r="AD39">
        <v>8.9694213024711118</v>
      </c>
      <c r="AE39">
        <v>12.135643972021434</v>
      </c>
      <c r="AF39">
        <v>0</v>
      </c>
      <c r="AG39">
        <v>0</v>
      </c>
      <c r="AH39">
        <v>37.541943862949076</v>
      </c>
      <c r="AI39">
        <v>4.6865569034053491</v>
      </c>
      <c r="AJ39">
        <v>0</v>
      </c>
      <c r="AK39">
        <v>16.89410196170213</v>
      </c>
      <c r="AL39">
        <v>0</v>
      </c>
      <c r="AM39">
        <v>1.2761698531985242</v>
      </c>
      <c r="AN39">
        <v>0</v>
      </c>
      <c r="AO39">
        <v>0</v>
      </c>
      <c r="AP39">
        <v>2.4836723794886502</v>
      </c>
      <c r="AQ39">
        <v>0</v>
      </c>
      <c r="AR39">
        <v>9.4842496000000001</v>
      </c>
      <c r="AS39">
        <v>7.8301501217499698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721.84590217788536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88.888668722556943</v>
      </c>
      <c r="L40">
        <v>32.85953100692214</v>
      </c>
      <c r="M40">
        <v>0</v>
      </c>
      <c r="N40">
        <v>29.126958825019184</v>
      </c>
      <c r="O40">
        <v>48.872660934299439</v>
      </c>
      <c r="P40">
        <v>63.808445328506032</v>
      </c>
      <c r="Q40">
        <v>2.8003734499999999</v>
      </c>
      <c r="R40">
        <v>5.60954525</v>
      </c>
      <c r="S40">
        <v>3.8605374977443607</v>
      </c>
      <c r="T40">
        <v>0</v>
      </c>
      <c r="U40">
        <v>278.9972068577149</v>
      </c>
      <c r="V40">
        <v>3.2513115168539324</v>
      </c>
      <c r="W40">
        <v>7.897252781350482</v>
      </c>
      <c r="X40">
        <v>24.271594544588652</v>
      </c>
      <c r="Y40">
        <v>0</v>
      </c>
      <c r="Z40">
        <v>3.2012641080000002</v>
      </c>
      <c r="AA40">
        <v>10.345292795944681</v>
      </c>
      <c r="AB40">
        <v>9.6988908992960656</v>
      </c>
      <c r="AC40">
        <v>7.1329580297310784</v>
      </c>
      <c r="AD40">
        <v>8.9694213024711118</v>
      </c>
      <c r="AE40">
        <v>12.135643972021434</v>
      </c>
      <c r="AF40">
        <v>0</v>
      </c>
      <c r="AG40">
        <v>0</v>
      </c>
      <c r="AH40">
        <v>37.541943862949076</v>
      </c>
      <c r="AI40">
        <v>4.6865569034053491</v>
      </c>
      <c r="AJ40">
        <v>0</v>
      </c>
      <c r="AK40">
        <v>16.89410196170213</v>
      </c>
      <c r="AL40">
        <v>0</v>
      </c>
      <c r="AM40">
        <v>1.2761698531985242</v>
      </c>
      <c r="AN40">
        <v>0</v>
      </c>
      <c r="AO40">
        <v>0</v>
      </c>
      <c r="AP40">
        <v>2.4836723794886502</v>
      </c>
      <c r="AQ40">
        <v>0</v>
      </c>
      <c r="AR40">
        <v>9.4842496000000001</v>
      </c>
      <c r="AS40">
        <v>7.8301501217499698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721.92440250551431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88.05868115320466</v>
      </c>
      <c r="L41">
        <v>32.020289658548769</v>
      </c>
      <c r="M41">
        <v>0</v>
      </c>
      <c r="N41">
        <v>29.101559571285311</v>
      </c>
      <c r="O41">
        <v>48.842347246275196</v>
      </c>
      <c r="P41">
        <v>63.785499825910044</v>
      </c>
      <c r="Q41">
        <v>2.8007928763769887</v>
      </c>
      <c r="R41">
        <v>5.6076856829936119</v>
      </c>
      <c r="S41">
        <v>3.8604288471275559</v>
      </c>
      <c r="T41">
        <v>0</v>
      </c>
      <c r="U41">
        <v>278.9972068577149</v>
      </c>
      <c r="V41">
        <v>3.2444200459066566</v>
      </c>
      <c r="W41">
        <v>7.897252781350482</v>
      </c>
      <c r="X41">
        <v>24.271594544588652</v>
      </c>
      <c r="Y41">
        <v>0</v>
      </c>
      <c r="Z41">
        <v>3.2012641080000002</v>
      </c>
      <c r="AA41">
        <v>10.345292795944681</v>
      </c>
      <c r="AB41">
        <v>9.6988908992960656</v>
      </c>
      <c r="AC41">
        <v>7.1329580297310784</v>
      </c>
      <c r="AD41">
        <v>8.9694213024711118</v>
      </c>
      <c r="AE41">
        <v>12.135643972021434</v>
      </c>
      <c r="AF41">
        <v>0</v>
      </c>
      <c r="AG41">
        <v>0</v>
      </c>
      <c r="AH41">
        <v>37.541943862949076</v>
      </c>
      <c r="AI41">
        <v>4.6865569034053491</v>
      </c>
      <c r="AJ41">
        <v>0</v>
      </c>
      <c r="AK41">
        <v>16.89410196170213</v>
      </c>
      <c r="AL41">
        <v>0</v>
      </c>
      <c r="AM41">
        <v>1.2761698531985242</v>
      </c>
      <c r="AN41">
        <v>0</v>
      </c>
      <c r="AO41">
        <v>0</v>
      </c>
      <c r="AP41">
        <v>2.4836723794886502</v>
      </c>
      <c r="AQ41">
        <v>0</v>
      </c>
      <c r="AR41">
        <v>8.1293568</v>
      </c>
      <c r="AS41">
        <v>7.8301501217499698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718.81318208124105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88.068681003437817</v>
      </c>
      <c r="L42">
        <v>32.860332458897922</v>
      </c>
      <c r="M42">
        <v>0</v>
      </c>
      <c r="N42">
        <v>29.10139591493984</v>
      </c>
      <c r="O42">
        <v>48.873728467441488</v>
      </c>
      <c r="P42">
        <v>63.841538313253018</v>
      </c>
      <c r="Q42">
        <v>2.8007928763769887</v>
      </c>
      <c r="R42">
        <v>5.6077932162162174</v>
      </c>
      <c r="S42">
        <v>3.8604288471275559</v>
      </c>
      <c r="T42">
        <v>0</v>
      </c>
      <c r="U42">
        <v>278.9972068577149</v>
      </c>
      <c r="V42">
        <v>3.2444200459066566</v>
      </c>
      <c r="W42">
        <v>7.897252781350482</v>
      </c>
      <c r="X42">
        <v>24.271594544588652</v>
      </c>
      <c r="Y42">
        <v>0</v>
      </c>
      <c r="Z42">
        <v>3.2012641080000002</v>
      </c>
      <c r="AA42">
        <v>10.345292795944681</v>
      </c>
      <c r="AB42">
        <v>9.6988908992960656</v>
      </c>
      <c r="AC42">
        <v>7.1329580297310784</v>
      </c>
      <c r="AD42">
        <v>8.9694213024711118</v>
      </c>
      <c r="AE42">
        <v>12.135643972021434</v>
      </c>
      <c r="AF42">
        <v>0</v>
      </c>
      <c r="AG42">
        <v>0</v>
      </c>
      <c r="AH42">
        <v>37.541943862949076</v>
      </c>
      <c r="AI42">
        <v>4.6865569034053491</v>
      </c>
      <c r="AJ42">
        <v>0</v>
      </c>
      <c r="AK42">
        <v>16.89410196170213</v>
      </c>
      <c r="AL42">
        <v>0</v>
      </c>
      <c r="AM42">
        <v>1.2761698531985242</v>
      </c>
      <c r="AN42">
        <v>0</v>
      </c>
      <c r="AO42">
        <v>0</v>
      </c>
      <c r="AP42">
        <v>1.3833112597809447</v>
      </c>
      <c r="AQ42">
        <v>0</v>
      </c>
      <c r="AR42">
        <v>8.1293568</v>
      </c>
      <c r="AS42">
        <v>7.8301501217499698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718.65022719750209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88.055683921034714</v>
      </c>
      <c r="L43">
        <v>32.860332458897922</v>
      </c>
      <c r="M43">
        <v>0</v>
      </c>
      <c r="N43">
        <v>29.126524658855899</v>
      </c>
      <c r="O43">
        <v>48.913538153675006</v>
      </c>
      <c r="P43">
        <v>63.977255687246959</v>
      </c>
      <c r="Q43">
        <v>2.8007928763769887</v>
      </c>
      <c r="R43">
        <v>5.6076290583941617</v>
      </c>
      <c r="S43">
        <v>3.8604288471275559</v>
      </c>
      <c r="T43">
        <v>0</v>
      </c>
      <c r="U43">
        <v>278.9972068577149</v>
      </c>
      <c r="V43">
        <v>3.2473980857329838</v>
      </c>
      <c r="W43">
        <v>7.897252781350482</v>
      </c>
      <c r="X43">
        <v>24.271594544588652</v>
      </c>
      <c r="Y43">
        <v>0</v>
      </c>
      <c r="Z43">
        <v>3.2012641080000002</v>
      </c>
      <c r="AA43">
        <v>10.345292795944681</v>
      </c>
      <c r="AB43">
        <v>9.6988908992960656</v>
      </c>
      <c r="AC43">
        <v>7.1329580297310784</v>
      </c>
      <c r="AD43">
        <v>8.9694213024711118</v>
      </c>
      <c r="AE43">
        <v>12.135643972021434</v>
      </c>
      <c r="AF43">
        <v>0</v>
      </c>
      <c r="AG43">
        <v>0</v>
      </c>
      <c r="AH43">
        <v>37.541943862949076</v>
      </c>
      <c r="AI43">
        <v>4.6865569034053491</v>
      </c>
      <c r="AJ43">
        <v>0</v>
      </c>
      <c r="AK43">
        <v>16.89410196170213</v>
      </c>
      <c r="AL43">
        <v>0</v>
      </c>
      <c r="AM43">
        <v>1.2761698531985242</v>
      </c>
      <c r="AN43">
        <v>0</v>
      </c>
      <c r="AO43">
        <v>0</v>
      </c>
      <c r="AP43">
        <v>1.3833112597809447</v>
      </c>
      <c r="AQ43">
        <v>0</v>
      </c>
      <c r="AR43">
        <v>9.4842496000000001</v>
      </c>
      <c r="AS43">
        <v>7.8301501217499698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720.19559260124686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88.05868115320466</v>
      </c>
      <c r="L44">
        <v>32.860332458897922</v>
      </c>
      <c r="M44">
        <v>0</v>
      </c>
      <c r="N44">
        <v>29.126524658855899</v>
      </c>
      <c r="O44">
        <v>48.913538153675006</v>
      </c>
      <c r="P44">
        <v>63.977255687246959</v>
      </c>
      <c r="Q44">
        <v>2.8007928763769887</v>
      </c>
      <c r="R44">
        <v>5.6076290583941617</v>
      </c>
      <c r="S44">
        <v>3.8604288471275559</v>
      </c>
      <c r="T44">
        <v>0</v>
      </c>
      <c r="U44">
        <v>278.9972068577149</v>
      </c>
      <c r="V44">
        <v>3.2473980857329838</v>
      </c>
      <c r="W44">
        <v>7.897252781350482</v>
      </c>
      <c r="X44">
        <v>24.271594544588652</v>
      </c>
      <c r="Y44">
        <v>0</v>
      </c>
      <c r="Z44">
        <v>3.2012641080000002</v>
      </c>
      <c r="AA44">
        <v>10.345292795944681</v>
      </c>
      <c r="AB44">
        <v>9.6988908992960656</v>
      </c>
      <c r="AC44">
        <v>7.1329580297310784</v>
      </c>
      <c r="AD44">
        <v>8.9694213024711118</v>
      </c>
      <c r="AE44">
        <v>12.135643972021434</v>
      </c>
      <c r="AF44">
        <v>0</v>
      </c>
      <c r="AG44">
        <v>0</v>
      </c>
      <c r="AH44">
        <v>37.541943862949076</v>
      </c>
      <c r="AI44">
        <v>4.6865569034053491</v>
      </c>
      <c r="AJ44">
        <v>0</v>
      </c>
      <c r="AK44">
        <v>16.89410196170213</v>
      </c>
      <c r="AL44">
        <v>0</v>
      </c>
      <c r="AM44">
        <v>1.2761698531985242</v>
      </c>
      <c r="AN44">
        <v>0</v>
      </c>
      <c r="AO44">
        <v>0</v>
      </c>
      <c r="AP44">
        <v>1.3833112597809447</v>
      </c>
      <c r="AQ44">
        <v>0</v>
      </c>
      <c r="AR44">
        <v>9.4842496000000001</v>
      </c>
      <c r="AS44">
        <v>7.8301501217499698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720.1985898334168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86.008550454160783</v>
      </c>
      <c r="L45">
        <v>32.858500884228242</v>
      </c>
      <c r="M45">
        <v>0</v>
      </c>
      <c r="N45">
        <v>29.126524658855899</v>
      </c>
      <c r="O45">
        <v>48.913538153675006</v>
      </c>
      <c r="P45">
        <v>66.23359988379886</v>
      </c>
      <c r="Q45">
        <v>2.8007928763769887</v>
      </c>
      <c r="R45">
        <v>5.6076290583941617</v>
      </c>
      <c r="S45">
        <v>3.8604288471275559</v>
      </c>
      <c r="T45">
        <v>0</v>
      </c>
      <c r="U45">
        <v>278.9972068577149</v>
      </c>
      <c r="V45">
        <v>3.2473980857329838</v>
      </c>
      <c r="W45">
        <v>7.897252781350482</v>
      </c>
      <c r="X45">
        <v>24.271594544588652</v>
      </c>
      <c r="Y45">
        <v>0</v>
      </c>
      <c r="Z45">
        <v>3.2012641080000002</v>
      </c>
      <c r="AA45">
        <v>10.345292795944681</v>
      </c>
      <c r="AB45">
        <v>9.6988908992960656</v>
      </c>
      <c r="AC45">
        <v>7.1329580297310784</v>
      </c>
      <c r="AD45">
        <v>8.9694213024711118</v>
      </c>
      <c r="AE45">
        <v>12.135643972021434</v>
      </c>
      <c r="AF45">
        <v>0</v>
      </c>
      <c r="AG45">
        <v>0</v>
      </c>
      <c r="AH45">
        <v>37.541943862949076</v>
      </c>
      <c r="AI45">
        <v>3.9054640508550902</v>
      </c>
      <c r="AJ45">
        <v>0</v>
      </c>
      <c r="AK45">
        <v>16.89410196170213</v>
      </c>
      <c r="AL45">
        <v>0</v>
      </c>
      <c r="AM45">
        <v>1.2761698531985242</v>
      </c>
      <c r="AN45">
        <v>0</v>
      </c>
      <c r="AO45">
        <v>0</v>
      </c>
      <c r="AP45">
        <v>2.4836723794886502</v>
      </c>
      <c r="AQ45">
        <v>0</v>
      </c>
      <c r="AR45">
        <v>9.4842496000000001</v>
      </c>
      <c r="AS45">
        <v>7.8301501217499698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720.72224002341261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86.006631196100017</v>
      </c>
      <c r="L46">
        <v>32.858500884228242</v>
      </c>
      <c r="M46">
        <v>0</v>
      </c>
      <c r="N46">
        <v>29.126524658855899</v>
      </c>
      <c r="O46">
        <v>48.913538153675006</v>
      </c>
      <c r="P46">
        <v>66.233693322905012</v>
      </c>
      <c r="Q46">
        <v>2.8007928763769887</v>
      </c>
      <c r="R46">
        <v>5.6076290583941617</v>
      </c>
      <c r="S46">
        <v>3.8604288471275559</v>
      </c>
      <c r="T46">
        <v>0</v>
      </c>
      <c r="U46">
        <v>278.9972068577149</v>
      </c>
      <c r="V46">
        <v>3.2473980857329838</v>
      </c>
      <c r="W46">
        <v>7.897252781350482</v>
      </c>
      <c r="X46">
        <v>24.271594544588652</v>
      </c>
      <c r="Y46">
        <v>0</v>
      </c>
      <c r="Z46">
        <v>3.2012641080000002</v>
      </c>
      <c r="AA46">
        <v>10.345292795944681</v>
      </c>
      <c r="AB46">
        <v>9.6988908992960656</v>
      </c>
      <c r="AC46">
        <v>7.1329580297310784</v>
      </c>
      <c r="AD46">
        <v>8.9694213024711118</v>
      </c>
      <c r="AE46">
        <v>12.135643972021434</v>
      </c>
      <c r="AF46">
        <v>0</v>
      </c>
      <c r="AG46">
        <v>0</v>
      </c>
      <c r="AH46">
        <v>37.541943862949076</v>
      </c>
      <c r="AI46">
        <v>3.9054640508550902</v>
      </c>
      <c r="AJ46">
        <v>0</v>
      </c>
      <c r="AK46">
        <v>16.89410196170213</v>
      </c>
      <c r="AL46">
        <v>0</v>
      </c>
      <c r="AM46">
        <v>1.2761698531985242</v>
      </c>
      <c r="AN46">
        <v>0</v>
      </c>
      <c r="AO46">
        <v>0</v>
      </c>
      <c r="AP46">
        <v>2.4836723794886502</v>
      </c>
      <c r="AQ46">
        <v>0</v>
      </c>
      <c r="AR46">
        <v>8.1293568</v>
      </c>
      <c r="AS46">
        <v>7.8301501217499698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719.36552140445792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86.009279597961893</v>
      </c>
      <c r="L47">
        <v>32.858500884228242</v>
      </c>
      <c r="M47">
        <v>0</v>
      </c>
      <c r="N47">
        <v>29.126605994245679</v>
      </c>
      <c r="O47">
        <v>48.909782363130709</v>
      </c>
      <c r="P47">
        <v>66.342265596336688</v>
      </c>
      <c r="Q47">
        <v>2.8007928763769887</v>
      </c>
      <c r="R47">
        <v>5.6007940117537887</v>
      </c>
      <c r="S47">
        <v>3.8604922299074529</v>
      </c>
      <c r="T47">
        <v>0</v>
      </c>
      <c r="U47">
        <v>278.9972068577149</v>
      </c>
      <c r="V47">
        <v>3.2473980857329838</v>
      </c>
      <c r="W47">
        <v>7.897252781350482</v>
      </c>
      <c r="X47">
        <v>24.271594544588652</v>
      </c>
      <c r="Y47">
        <v>0</v>
      </c>
      <c r="Z47">
        <v>3.2012641080000002</v>
      </c>
      <c r="AA47">
        <v>10.345292795944681</v>
      </c>
      <c r="AB47">
        <v>9.6988908992960656</v>
      </c>
      <c r="AC47">
        <v>7.1329580297310784</v>
      </c>
      <c r="AD47">
        <v>8.9694213024711118</v>
      </c>
      <c r="AE47">
        <v>12.135643972021434</v>
      </c>
      <c r="AF47">
        <v>0</v>
      </c>
      <c r="AG47">
        <v>0</v>
      </c>
      <c r="AH47">
        <v>37.541943862949076</v>
      </c>
      <c r="AI47">
        <v>3.9054640508550902</v>
      </c>
      <c r="AJ47">
        <v>0</v>
      </c>
      <c r="AK47">
        <v>16.89410196170213</v>
      </c>
      <c r="AL47">
        <v>0</v>
      </c>
      <c r="AM47">
        <v>1.2761698531985242</v>
      </c>
      <c r="AN47">
        <v>0</v>
      </c>
      <c r="AO47">
        <v>0</v>
      </c>
      <c r="AP47">
        <v>2.4836723794886502</v>
      </c>
      <c r="AQ47">
        <v>0</v>
      </c>
      <c r="AR47">
        <v>8.1293568</v>
      </c>
      <c r="AS47">
        <v>7.8301501217499698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719.46629596073649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86.0095941380075</v>
      </c>
      <c r="L48">
        <v>32.858500884228242</v>
      </c>
      <c r="M48">
        <v>0</v>
      </c>
      <c r="N48">
        <v>29.126768705730246</v>
      </c>
      <c r="O48">
        <v>48.910043534292299</v>
      </c>
      <c r="P48">
        <v>66.347938942529538</v>
      </c>
      <c r="Q48">
        <v>2.8007928763769887</v>
      </c>
      <c r="R48">
        <v>5.6007940117537887</v>
      </c>
      <c r="S48">
        <v>3.8604922299074529</v>
      </c>
      <c r="T48">
        <v>0</v>
      </c>
      <c r="U48">
        <v>278.9972068577149</v>
      </c>
      <c r="V48">
        <v>3.2473980857329838</v>
      </c>
      <c r="W48">
        <v>7.897252781350482</v>
      </c>
      <c r="X48">
        <v>24.271594544588652</v>
      </c>
      <c r="Y48">
        <v>0</v>
      </c>
      <c r="Z48">
        <v>3.2012641080000002</v>
      </c>
      <c r="AA48">
        <v>10.345292795944681</v>
      </c>
      <c r="AB48">
        <v>9.6988908992960656</v>
      </c>
      <c r="AC48">
        <v>7.1329580297310784</v>
      </c>
      <c r="AD48">
        <v>8.9694213024711118</v>
      </c>
      <c r="AE48">
        <v>12.135643972021434</v>
      </c>
      <c r="AF48">
        <v>0</v>
      </c>
      <c r="AG48">
        <v>0</v>
      </c>
      <c r="AH48">
        <v>37.541943862949076</v>
      </c>
      <c r="AI48">
        <v>3.9054640508550902</v>
      </c>
      <c r="AJ48">
        <v>0</v>
      </c>
      <c r="AK48">
        <v>16.89410196170213</v>
      </c>
      <c r="AL48">
        <v>0</v>
      </c>
      <c r="AM48">
        <v>1.2761698531985242</v>
      </c>
      <c r="AN48">
        <v>0</v>
      </c>
      <c r="AO48">
        <v>0</v>
      </c>
      <c r="AP48">
        <v>1.6977000785666945</v>
      </c>
      <c r="AQ48">
        <v>0</v>
      </c>
      <c r="AR48">
        <v>8.1293568</v>
      </c>
      <c r="AS48">
        <v>7.8301501217499698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718.68673542869908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86.009933372066016</v>
      </c>
      <c r="L49">
        <v>32.860332943741057</v>
      </c>
      <c r="M49">
        <v>0</v>
      </c>
      <c r="N49">
        <v>29.126166441558439</v>
      </c>
      <c r="O49">
        <v>48.908398885963521</v>
      </c>
      <c r="P49">
        <v>66.773563061317816</v>
      </c>
      <c r="Q49">
        <v>2.7984848964677216</v>
      </c>
      <c r="R49">
        <v>5.6064468298453143</v>
      </c>
      <c r="S49">
        <v>3.8605926919339164</v>
      </c>
      <c r="T49">
        <v>0</v>
      </c>
      <c r="U49">
        <v>278.9972068577149</v>
      </c>
      <c r="V49">
        <v>3.2473980857329838</v>
      </c>
      <c r="W49">
        <v>7.897252781350482</v>
      </c>
      <c r="X49">
        <v>24.271594544588652</v>
      </c>
      <c r="Y49">
        <v>0</v>
      </c>
      <c r="Z49">
        <v>3.2012641080000002</v>
      </c>
      <c r="AA49">
        <v>10.345292795944681</v>
      </c>
      <c r="AB49">
        <v>9.6988908992960656</v>
      </c>
      <c r="AC49">
        <v>7.1329580297310784</v>
      </c>
      <c r="AD49">
        <v>8.9694213024711118</v>
      </c>
      <c r="AE49">
        <v>12.135643972021434</v>
      </c>
      <c r="AF49">
        <v>0</v>
      </c>
      <c r="AG49">
        <v>0</v>
      </c>
      <c r="AH49">
        <v>37.541943862949076</v>
      </c>
      <c r="AI49">
        <v>3.9054640508550902</v>
      </c>
      <c r="AJ49">
        <v>0</v>
      </c>
      <c r="AK49">
        <v>16.89410196170213</v>
      </c>
      <c r="AL49">
        <v>0</v>
      </c>
      <c r="AM49">
        <v>1.2761698531985242</v>
      </c>
      <c r="AN49">
        <v>0</v>
      </c>
      <c r="AO49">
        <v>0</v>
      </c>
      <c r="AP49">
        <v>1.6977000785666945</v>
      </c>
      <c r="AQ49">
        <v>0</v>
      </c>
      <c r="AR49">
        <v>9.4842496000000001</v>
      </c>
      <c r="AS49">
        <v>7.8301501217499698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720.4706220287668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86.009933372066016</v>
      </c>
      <c r="L50">
        <v>32.860332943741057</v>
      </c>
      <c r="M50">
        <v>0</v>
      </c>
      <c r="N50">
        <v>29.126166441558439</v>
      </c>
      <c r="O50">
        <v>48.873580981347736</v>
      </c>
      <c r="P50">
        <v>66.773563061317816</v>
      </c>
      <c r="Q50">
        <v>2.7984848964677216</v>
      </c>
      <c r="R50">
        <v>5.6064468298453143</v>
      </c>
      <c r="S50">
        <v>3.8605926919339164</v>
      </c>
      <c r="T50">
        <v>0</v>
      </c>
      <c r="U50">
        <v>278.9972068577149</v>
      </c>
      <c r="V50">
        <v>3.2473980857329838</v>
      </c>
      <c r="W50">
        <v>7.897252781350482</v>
      </c>
      <c r="X50">
        <v>24.271594544588652</v>
      </c>
      <c r="Y50">
        <v>0</v>
      </c>
      <c r="Z50">
        <v>3.2012641080000002</v>
      </c>
      <c r="AA50">
        <v>10.345292795944681</v>
      </c>
      <c r="AB50">
        <v>9.6988908992960656</v>
      </c>
      <c r="AC50">
        <v>7.1329580297310784</v>
      </c>
      <c r="AD50">
        <v>8.9694213024711118</v>
      </c>
      <c r="AE50">
        <v>12.135643972021434</v>
      </c>
      <c r="AF50">
        <v>0</v>
      </c>
      <c r="AG50">
        <v>0</v>
      </c>
      <c r="AH50">
        <v>37.541943862949076</v>
      </c>
      <c r="AI50">
        <v>3.9054640508550902</v>
      </c>
      <c r="AJ50">
        <v>0</v>
      </c>
      <c r="AK50">
        <v>16.89410196170213</v>
      </c>
      <c r="AL50">
        <v>0</v>
      </c>
      <c r="AM50">
        <v>1.2761698531985242</v>
      </c>
      <c r="AN50">
        <v>0</v>
      </c>
      <c r="AO50">
        <v>0</v>
      </c>
      <c r="AP50">
        <v>1.6977000785666945</v>
      </c>
      <c r="AQ50">
        <v>0</v>
      </c>
      <c r="AR50">
        <v>9.4842496000000001</v>
      </c>
      <c r="AS50">
        <v>7.8301501217499698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720.4358041241511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86.009933372066016</v>
      </c>
      <c r="L51">
        <v>32.860332943741057</v>
      </c>
      <c r="M51">
        <v>0</v>
      </c>
      <c r="N51">
        <v>29.126166441558439</v>
      </c>
      <c r="O51">
        <v>48.908398885963521</v>
      </c>
      <c r="P51">
        <v>66.865080529753683</v>
      </c>
      <c r="Q51">
        <v>2.7984848964677216</v>
      </c>
      <c r="R51">
        <v>5.6064468298453143</v>
      </c>
      <c r="S51">
        <v>3.8605926919339164</v>
      </c>
      <c r="T51">
        <v>0</v>
      </c>
      <c r="U51">
        <v>278.9972068577149</v>
      </c>
      <c r="V51">
        <v>3.2473980857329838</v>
      </c>
      <c r="W51">
        <v>7.897252781350482</v>
      </c>
      <c r="X51">
        <v>24.271594544588652</v>
      </c>
      <c r="Y51">
        <v>0</v>
      </c>
      <c r="Z51">
        <v>3.2012641080000002</v>
      </c>
      <c r="AA51">
        <v>10.345292795944681</v>
      </c>
      <c r="AB51">
        <v>9.6988908992960656</v>
      </c>
      <c r="AC51">
        <v>7.1329580297310784</v>
      </c>
      <c r="AD51">
        <v>8.9694213024711118</v>
      </c>
      <c r="AE51">
        <v>12.135643972021434</v>
      </c>
      <c r="AF51">
        <v>0</v>
      </c>
      <c r="AG51">
        <v>0</v>
      </c>
      <c r="AH51">
        <v>37.541943862949076</v>
      </c>
      <c r="AI51">
        <v>3.9054640508550902</v>
      </c>
      <c r="AJ51">
        <v>0</v>
      </c>
      <c r="AK51">
        <v>16.89410196170213</v>
      </c>
      <c r="AL51">
        <v>0</v>
      </c>
      <c r="AM51">
        <v>1.2761698531985242</v>
      </c>
      <c r="AN51">
        <v>0</v>
      </c>
      <c r="AO51">
        <v>0</v>
      </c>
      <c r="AP51">
        <v>2.5151113121587416</v>
      </c>
      <c r="AQ51">
        <v>0</v>
      </c>
      <c r="AR51">
        <v>9.4842496000000001</v>
      </c>
      <c r="AS51">
        <v>7.8301501217499698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721.3795507307949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86.009933372066016</v>
      </c>
      <c r="L52">
        <v>32.860332943741057</v>
      </c>
      <c r="M52">
        <v>0</v>
      </c>
      <c r="N52">
        <v>29.126166441558439</v>
      </c>
      <c r="O52">
        <v>48.908398885963521</v>
      </c>
      <c r="P52">
        <v>66.865080529753683</v>
      </c>
      <c r="Q52">
        <v>2.7980165338851521</v>
      </c>
      <c r="R52">
        <v>5.6068908223718275</v>
      </c>
      <c r="S52">
        <v>3.8678807295727919</v>
      </c>
      <c r="T52">
        <v>0</v>
      </c>
      <c r="U52">
        <v>278.9972068577149</v>
      </c>
      <c r="V52">
        <v>3.2473980857329838</v>
      </c>
      <c r="W52">
        <v>7.897252781350482</v>
      </c>
      <c r="X52">
        <v>24.271594544588652</v>
      </c>
      <c r="Y52">
        <v>0</v>
      </c>
      <c r="Z52">
        <v>3.2012641080000002</v>
      </c>
      <c r="AA52">
        <v>10.345292795944681</v>
      </c>
      <c r="AB52">
        <v>9.6988908992960656</v>
      </c>
      <c r="AC52">
        <v>7.1329580297310784</v>
      </c>
      <c r="AD52">
        <v>8.9694213024711118</v>
      </c>
      <c r="AE52">
        <v>12.135643972021434</v>
      </c>
      <c r="AF52">
        <v>0</v>
      </c>
      <c r="AG52">
        <v>0</v>
      </c>
      <c r="AH52">
        <v>37.541943862949076</v>
      </c>
      <c r="AI52">
        <v>3.9054640508550902</v>
      </c>
      <c r="AJ52">
        <v>0</v>
      </c>
      <c r="AK52">
        <v>16.89410196170213</v>
      </c>
      <c r="AL52">
        <v>0</v>
      </c>
      <c r="AM52">
        <v>1.2761698531985242</v>
      </c>
      <c r="AN52">
        <v>0</v>
      </c>
      <c r="AO52">
        <v>0</v>
      </c>
      <c r="AP52">
        <v>2.5151113121587416</v>
      </c>
      <c r="AQ52">
        <v>0</v>
      </c>
      <c r="AR52">
        <v>8.1293568</v>
      </c>
      <c r="AS52">
        <v>7.8301501217499698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720.03192159837772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86.009933372066016</v>
      </c>
      <c r="L53">
        <v>32.860332943741057</v>
      </c>
      <c r="M53">
        <v>0</v>
      </c>
      <c r="N53">
        <v>29.126166441558439</v>
      </c>
      <c r="O53">
        <v>48.908398885963521</v>
      </c>
      <c r="P53">
        <v>66.865080529753683</v>
      </c>
      <c r="Q53">
        <v>2.7980165338851521</v>
      </c>
      <c r="R53">
        <v>5.6068908223718275</v>
      </c>
      <c r="S53">
        <v>3.8678807295727919</v>
      </c>
      <c r="T53">
        <v>0</v>
      </c>
      <c r="U53">
        <v>278.9972068577149</v>
      </c>
      <c r="V53">
        <v>3.2473980857329838</v>
      </c>
      <c r="W53">
        <v>7.897252781350482</v>
      </c>
      <c r="X53">
        <v>24.271594544588652</v>
      </c>
      <c r="Y53">
        <v>0</v>
      </c>
      <c r="Z53">
        <v>3.2012641080000002</v>
      </c>
      <c r="AA53">
        <v>10.345292795944681</v>
      </c>
      <c r="AB53">
        <v>9.6988908992960656</v>
      </c>
      <c r="AC53">
        <v>7.1329580297310784</v>
      </c>
      <c r="AD53">
        <v>8.9694213024711118</v>
      </c>
      <c r="AE53">
        <v>12.135643972021434</v>
      </c>
      <c r="AF53">
        <v>0</v>
      </c>
      <c r="AG53">
        <v>0</v>
      </c>
      <c r="AH53">
        <v>37.541943862949076</v>
      </c>
      <c r="AI53">
        <v>3.9054640508550902</v>
      </c>
      <c r="AJ53">
        <v>0</v>
      </c>
      <c r="AK53">
        <v>16.89410196170213</v>
      </c>
      <c r="AL53">
        <v>0</v>
      </c>
      <c r="AM53">
        <v>1.2761698531985242</v>
      </c>
      <c r="AN53">
        <v>0</v>
      </c>
      <c r="AO53">
        <v>0</v>
      </c>
      <c r="AP53">
        <v>2.5151113121587416</v>
      </c>
      <c r="AQ53">
        <v>0</v>
      </c>
      <c r="AR53">
        <v>8.1293568</v>
      </c>
      <c r="AS53">
        <v>7.8301501217499698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720.03192159837772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86.009933372066016</v>
      </c>
      <c r="L54">
        <v>32.860332943741057</v>
      </c>
      <c r="M54">
        <v>0</v>
      </c>
      <c r="N54">
        <v>29.126166441558439</v>
      </c>
      <c r="O54">
        <v>48.908398885963521</v>
      </c>
      <c r="P54">
        <v>66.865080529753683</v>
      </c>
      <c r="Q54">
        <v>2.7980165338851521</v>
      </c>
      <c r="R54">
        <v>5.6068908223718275</v>
      </c>
      <c r="S54">
        <v>3.8678807295727919</v>
      </c>
      <c r="T54">
        <v>0</v>
      </c>
      <c r="U54">
        <v>278.9972068577149</v>
      </c>
      <c r="V54">
        <v>3.2473980857329838</v>
      </c>
      <c r="W54">
        <v>7.897252781350482</v>
      </c>
      <c r="X54">
        <v>24.271594544588652</v>
      </c>
      <c r="Y54">
        <v>0</v>
      </c>
      <c r="Z54">
        <v>3.2012641080000002</v>
      </c>
      <c r="AA54">
        <v>10.345292795944681</v>
      </c>
      <c r="AB54">
        <v>9.6988908992960656</v>
      </c>
      <c r="AC54">
        <v>7.1329580297310784</v>
      </c>
      <c r="AD54">
        <v>8.9694213024711118</v>
      </c>
      <c r="AE54">
        <v>12.135643972021434</v>
      </c>
      <c r="AF54">
        <v>0</v>
      </c>
      <c r="AG54">
        <v>0</v>
      </c>
      <c r="AH54">
        <v>37.541943862949076</v>
      </c>
      <c r="AI54">
        <v>3.9054640508550902</v>
      </c>
      <c r="AJ54">
        <v>0</v>
      </c>
      <c r="AK54">
        <v>16.89410196170213</v>
      </c>
      <c r="AL54">
        <v>0</v>
      </c>
      <c r="AM54">
        <v>1.2761698531985242</v>
      </c>
      <c r="AN54">
        <v>0</v>
      </c>
      <c r="AO54">
        <v>0</v>
      </c>
      <c r="AP54">
        <v>1.7291390112367859</v>
      </c>
      <c r="AQ54">
        <v>0</v>
      </c>
      <c r="AR54">
        <v>8.1293568</v>
      </c>
      <c r="AS54">
        <v>7.8301501217499698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719.24594929745581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86.009933372066016</v>
      </c>
      <c r="L55">
        <v>32.860332943741057</v>
      </c>
      <c r="M55">
        <v>0</v>
      </c>
      <c r="N55">
        <v>29.126166441558439</v>
      </c>
      <c r="O55">
        <v>48.908398885963521</v>
      </c>
      <c r="P55">
        <v>66.865080529753683</v>
      </c>
      <c r="Q55">
        <v>2.7984424162679424</v>
      </c>
      <c r="R55">
        <v>5.6068269786856133</v>
      </c>
      <c r="S55">
        <v>3.8690863060161069</v>
      </c>
      <c r="T55">
        <v>0</v>
      </c>
      <c r="U55">
        <v>278.9972068577149</v>
      </c>
      <c r="V55">
        <v>3.2473980857329838</v>
      </c>
      <c r="W55">
        <v>7.897252781350482</v>
      </c>
      <c r="X55">
        <v>24.271594544588652</v>
      </c>
      <c r="Y55">
        <v>0</v>
      </c>
      <c r="Z55">
        <v>4.8018961620000002</v>
      </c>
      <c r="AA55">
        <v>10.345292795944681</v>
      </c>
      <c r="AB55">
        <v>9.6988908992960656</v>
      </c>
      <c r="AC55">
        <v>7.1329580297310784</v>
      </c>
      <c r="AD55">
        <v>8.9694213024711118</v>
      </c>
      <c r="AE55">
        <v>12.135643972021434</v>
      </c>
      <c r="AF55">
        <v>0</v>
      </c>
      <c r="AG55">
        <v>0</v>
      </c>
      <c r="AH55">
        <v>37.541943862949076</v>
      </c>
      <c r="AI55">
        <v>3.9054640508550902</v>
      </c>
      <c r="AJ55">
        <v>0</v>
      </c>
      <c r="AK55">
        <v>16.89410196170213</v>
      </c>
      <c r="AL55">
        <v>0</v>
      </c>
      <c r="AM55">
        <v>1.2761698531985242</v>
      </c>
      <c r="AN55">
        <v>0</v>
      </c>
      <c r="AO55">
        <v>0</v>
      </c>
      <c r="AP55">
        <v>1.6977000785666945</v>
      </c>
      <c r="AQ55">
        <v>0</v>
      </c>
      <c r="AR55">
        <v>9.4842496000000001</v>
      </c>
      <c r="AS55">
        <v>7.8301501217499698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722.17160283392548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86.009933372066016</v>
      </c>
      <c r="L56">
        <v>32.860332943741057</v>
      </c>
      <c r="M56">
        <v>0</v>
      </c>
      <c r="N56">
        <v>29.126166441558439</v>
      </c>
      <c r="O56">
        <v>48.908398885963521</v>
      </c>
      <c r="P56">
        <v>66.865080529753683</v>
      </c>
      <c r="Q56">
        <v>5.3511177777777768</v>
      </c>
      <c r="R56">
        <v>10.408197615245008</v>
      </c>
      <c r="S56">
        <v>6.4871589498525077</v>
      </c>
      <c r="T56">
        <v>0</v>
      </c>
      <c r="U56">
        <v>278.9972068577149</v>
      </c>
      <c r="V56">
        <v>3.2473980857329838</v>
      </c>
      <c r="W56">
        <v>7.897252781350482</v>
      </c>
      <c r="X56">
        <v>24.271594544588652</v>
      </c>
      <c r="Y56">
        <v>0</v>
      </c>
      <c r="Z56">
        <v>4.8018961620000002</v>
      </c>
      <c r="AA56">
        <v>10.345292795944681</v>
      </c>
      <c r="AB56">
        <v>9.6988908992960656</v>
      </c>
      <c r="AC56">
        <v>7.1329580297310784</v>
      </c>
      <c r="AD56">
        <v>8.9694213024711118</v>
      </c>
      <c r="AE56">
        <v>12.135643972021434</v>
      </c>
      <c r="AF56">
        <v>0</v>
      </c>
      <c r="AG56">
        <v>0</v>
      </c>
      <c r="AH56">
        <v>37.541943862949076</v>
      </c>
      <c r="AI56">
        <v>3.9054640508550902</v>
      </c>
      <c r="AJ56">
        <v>0</v>
      </c>
      <c r="AK56">
        <v>16.89410196170213</v>
      </c>
      <c r="AL56">
        <v>0</v>
      </c>
      <c r="AM56">
        <v>1.2761698531985242</v>
      </c>
      <c r="AN56">
        <v>0</v>
      </c>
      <c r="AO56">
        <v>0</v>
      </c>
      <c r="AP56">
        <v>1.6977000785666945</v>
      </c>
      <c r="AQ56">
        <v>0</v>
      </c>
      <c r="AR56">
        <v>9.4842496000000001</v>
      </c>
      <c r="AS56">
        <v>7.8301501217499698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732.14372147583117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91.809648345334779</v>
      </c>
      <c r="L57">
        <v>32.860332943741057</v>
      </c>
      <c r="M57">
        <v>0</v>
      </c>
      <c r="N57">
        <v>29.126166441558439</v>
      </c>
      <c r="O57">
        <v>48.908398885963521</v>
      </c>
      <c r="P57">
        <v>66.865080529753683</v>
      </c>
      <c r="Q57">
        <v>5.3511177777777768</v>
      </c>
      <c r="R57">
        <v>10.408197615245008</v>
      </c>
      <c r="S57">
        <v>6.4871589498525077</v>
      </c>
      <c r="T57">
        <v>0</v>
      </c>
      <c r="U57">
        <v>278.9972068577149</v>
      </c>
      <c r="V57">
        <v>3.2473980857329838</v>
      </c>
      <c r="W57">
        <v>7.897252781350482</v>
      </c>
      <c r="X57">
        <v>24.271594544588652</v>
      </c>
      <c r="Y57">
        <v>0</v>
      </c>
      <c r="Z57">
        <v>4.8018961620000002</v>
      </c>
      <c r="AA57">
        <v>10.345292795944681</v>
      </c>
      <c r="AB57">
        <v>9.6988908992960656</v>
      </c>
      <c r="AC57">
        <v>7.1329580297310784</v>
      </c>
      <c r="AD57">
        <v>8.9694213024711118</v>
      </c>
      <c r="AE57">
        <v>12.135643972021434</v>
      </c>
      <c r="AF57">
        <v>0</v>
      </c>
      <c r="AG57">
        <v>0</v>
      </c>
      <c r="AH57">
        <v>37.541943862949076</v>
      </c>
      <c r="AI57">
        <v>3.9054640508550902</v>
      </c>
      <c r="AJ57">
        <v>0</v>
      </c>
      <c r="AK57">
        <v>16.89410196170213</v>
      </c>
      <c r="AL57">
        <v>0</v>
      </c>
      <c r="AM57">
        <v>2.6177842759280012</v>
      </c>
      <c r="AN57">
        <v>0</v>
      </c>
      <c r="AO57">
        <v>0</v>
      </c>
      <c r="AP57">
        <v>2.1692835607028997</v>
      </c>
      <c r="AQ57">
        <v>0</v>
      </c>
      <c r="AR57">
        <v>9.4842496000000001</v>
      </c>
      <c r="AS57">
        <v>7.8301501217499698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739.75663435396564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111.13917900607582</v>
      </c>
      <c r="L58">
        <v>32.860332943741057</v>
      </c>
      <c r="M58">
        <v>0</v>
      </c>
      <c r="N58">
        <v>29.126166441558439</v>
      </c>
      <c r="O58">
        <v>48.908398885963521</v>
      </c>
      <c r="P58">
        <v>66.865080529753683</v>
      </c>
      <c r="Q58">
        <v>5.3511177777777768</v>
      </c>
      <c r="R58">
        <v>10.408197615245008</v>
      </c>
      <c r="S58">
        <v>6.4871589498525077</v>
      </c>
      <c r="T58">
        <v>0</v>
      </c>
      <c r="U58">
        <v>278.9972068577149</v>
      </c>
      <c r="V58">
        <v>3.2473980857329838</v>
      </c>
      <c r="W58">
        <v>7.897252781350482</v>
      </c>
      <c r="X58">
        <v>24.271594544588652</v>
      </c>
      <c r="Y58">
        <v>0</v>
      </c>
      <c r="Z58">
        <v>4.8018961620000002</v>
      </c>
      <c r="AA58">
        <v>10.345292795944681</v>
      </c>
      <c r="AB58">
        <v>9.6988908992960656</v>
      </c>
      <c r="AC58">
        <v>7.1329580297310784</v>
      </c>
      <c r="AD58">
        <v>8.9694213024711118</v>
      </c>
      <c r="AE58">
        <v>12.135643972021434</v>
      </c>
      <c r="AF58">
        <v>0</v>
      </c>
      <c r="AG58">
        <v>0</v>
      </c>
      <c r="AH58">
        <v>37.541943862949076</v>
      </c>
      <c r="AI58">
        <v>3.9054640508550902</v>
      </c>
      <c r="AJ58">
        <v>0</v>
      </c>
      <c r="AK58">
        <v>16.89410196170213</v>
      </c>
      <c r="AL58">
        <v>0</v>
      </c>
      <c r="AM58">
        <v>2.6177842759280012</v>
      </c>
      <c r="AN58">
        <v>0</v>
      </c>
      <c r="AO58">
        <v>0</v>
      </c>
      <c r="AP58">
        <v>2.1692835607028997</v>
      </c>
      <c r="AQ58">
        <v>0</v>
      </c>
      <c r="AR58">
        <v>8.1293568</v>
      </c>
      <c r="AS58">
        <v>7.8301501217499698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757.73127221470668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86.979327469893505</v>
      </c>
      <c r="L59">
        <v>38.660172477180261</v>
      </c>
      <c r="M59">
        <v>0</v>
      </c>
      <c r="N59">
        <v>29.126166441558439</v>
      </c>
      <c r="O59">
        <v>48.908398885963521</v>
      </c>
      <c r="P59">
        <v>66.865080529753683</v>
      </c>
      <c r="Q59">
        <v>5.3511177777777768</v>
      </c>
      <c r="R59">
        <v>10.408197615245008</v>
      </c>
      <c r="S59">
        <v>6.4871589498525077</v>
      </c>
      <c r="T59">
        <v>0</v>
      </c>
      <c r="U59">
        <v>278.9972068577149</v>
      </c>
      <c r="V59">
        <v>3.2473980857329838</v>
      </c>
      <c r="W59">
        <v>7.897252781350482</v>
      </c>
      <c r="X59">
        <v>24.271594544588652</v>
      </c>
      <c r="Y59">
        <v>0</v>
      </c>
      <c r="Z59">
        <v>4.8018961620000002</v>
      </c>
      <c r="AA59">
        <v>10.345292795944681</v>
      </c>
      <c r="AB59">
        <v>9.6988908992960656</v>
      </c>
      <c r="AC59">
        <v>7.1329580297310784</v>
      </c>
      <c r="AD59">
        <v>8.9694213024711118</v>
      </c>
      <c r="AE59">
        <v>12.135643972021434</v>
      </c>
      <c r="AF59">
        <v>0</v>
      </c>
      <c r="AG59">
        <v>0</v>
      </c>
      <c r="AH59">
        <v>37.541943862949076</v>
      </c>
      <c r="AI59">
        <v>3.9054640508550902</v>
      </c>
      <c r="AJ59">
        <v>0</v>
      </c>
      <c r="AK59">
        <v>16.89410196170213</v>
      </c>
      <c r="AL59">
        <v>0</v>
      </c>
      <c r="AM59">
        <v>2.6177842759280012</v>
      </c>
      <c r="AN59">
        <v>0</v>
      </c>
      <c r="AO59">
        <v>0</v>
      </c>
      <c r="AP59">
        <v>2.1692835607028997</v>
      </c>
      <c r="AQ59">
        <v>0</v>
      </c>
      <c r="AR59">
        <v>8.1293568</v>
      </c>
      <c r="AS59">
        <v>7.8301501217499698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739.37126021196354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86.979327469893505</v>
      </c>
      <c r="L60">
        <v>38.660172477180261</v>
      </c>
      <c r="M60">
        <v>0</v>
      </c>
      <c r="N60">
        <v>29.126166441558439</v>
      </c>
      <c r="O60">
        <v>48.908398885963521</v>
      </c>
      <c r="P60">
        <v>66.865080529753683</v>
      </c>
      <c r="Q60">
        <v>5.3511177777777768</v>
      </c>
      <c r="R60">
        <v>10.408197615245008</v>
      </c>
      <c r="S60">
        <v>6.4871589498525077</v>
      </c>
      <c r="T60">
        <v>0</v>
      </c>
      <c r="U60">
        <v>278.9972068577149</v>
      </c>
      <c r="V60">
        <v>3.2473980857329838</v>
      </c>
      <c r="W60">
        <v>7.897252781350482</v>
      </c>
      <c r="X60">
        <v>24.271594544588652</v>
      </c>
      <c r="Y60">
        <v>0</v>
      </c>
      <c r="Z60">
        <v>4.8018961620000002</v>
      </c>
      <c r="AA60">
        <v>10.345292795944681</v>
      </c>
      <c r="AB60">
        <v>9.6988908992960656</v>
      </c>
      <c r="AC60">
        <v>7.1329580297310784</v>
      </c>
      <c r="AD60">
        <v>8.9694213024711118</v>
      </c>
      <c r="AE60">
        <v>12.135643972021434</v>
      </c>
      <c r="AF60">
        <v>0</v>
      </c>
      <c r="AG60">
        <v>0</v>
      </c>
      <c r="AH60">
        <v>37.541943862949076</v>
      </c>
      <c r="AI60">
        <v>3.9054640508550902</v>
      </c>
      <c r="AJ60">
        <v>0</v>
      </c>
      <c r="AK60">
        <v>16.89410196170213</v>
      </c>
      <c r="AL60">
        <v>0</v>
      </c>
      <c r="AM60">
        <v>2.6177842759280012</v>
      </c>
      <c r="AN60">
        <v>0</v>
      </c>
      <c r="AO60">
        <v>0</v>
      </c>
      <c r="AP60">
        <v>2.1692835607028997</v>
      </c>
      <c r="AQ60">
        <v>0</v>
      </c>
      <c r="AR60">
        <v>8.1293568</v>
      </c>
      <c r="AS60">
        <v>7.8301501217499698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739.37126021196354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86.978485636178831</v>
      </c>
      <c r="L61">
        <v>38.659458910804048</v>
      </c>
      <c r="M61">
        <v>0</v>
      </c>
      <c r="N61">
        <v>29.126166441558439</v>
      </c>
      <c r="O61">
        <v>48.908398885963521</v>
      </c>
      <c r="P61">
        <v>66.865080529753683</v>
      </c>
      <c r="Q61">
        <v>5.3499099771376306</v>
      </c>
      <c r="R61">
        <v>10.407065248099517</v>
      </c>
      <c r="S61">
        <v>6.477650272455092</v>
      </c>
      <c r="T61">
        <v>0</v>
      </c>
      <c r="U61">
        <v>278.9972068577149</v>
      </c>
      <c r="V61">
        <v>3.2473980857329838</v>
      </c>
      <c r="W61">
        <v>7.897252781350482</v>
      </c>
      <c r="X61">
        <v>25.699613445992689</v>
      </c>
      <c r="Y61">
        <v>0</v>
      </c>
      <c r="Z61">
        <v>4.8018961620000002</v>
      </c>
      <c r="AA61">
        <v>10.345292795944681</v>
      </c>
      <c r="AB61">
        <v>9.6988908992960656</v>
      </c>
      <c r="AC61">
        <v>7.1329580297310784</v>
      </c>
      <c r="AD61">
        <v>8.9694213024711118</v>
      </c>
      <c r="AE61">
        <v>12.135643972021434</v>
      </c>
      <c r="AF61">
        <v>0</v>
      </c>
      <c r="AG61">
        <v>0</v>
      </c>
      <c r="AH61">
        <v>37.541943862949076</v>
      </c>
      <c r="AI61">
        <v>3.9054640508550902</v>
      </c>
      <c r="AJ61">
        <v>0</v>
      </c>
      <c r="AK61">
        <v>16.89410196170213</v>
      </c>
      <c r="AL61">
        <v>0</v>
      </c>
      <c r="AM61">
        <v>2.6177842759280012</v>
      </c>
      <c r="AN61">
        <v>0</v>
      </c>
      <c r="AO61">
        <v>0</v>
      </c>
      <c r="AP61">
        <v>2.1692835607028997</v>
      </c>
      <c r="AQ61">
        <v>0</v>
      </c>
      <c r="AR61">
        <v>8.1293568</v>
      </c>
      <c r="AS61">
        <v>7.8301501217499698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740.78587486809363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86.978485636178831</v>
      </c>
      <c r="L62">
        <v>38.659458910804048</v>
      </c>
      <c r="M62">
        <v>0</v>
      </c>
      <c r="N62">
        <v>29.126166441558439</v>
      </c>
      <c r="O62">
        <v>48.908398885963521</v>
      </c>
      <c r="P62">
        <v>66.865080529753683</v>
      </c>
      <c r="Q62">
        <v>5.3499099771376306</v>
      </c>
      <c r="R62">
        <v>10.407065248099517</v>
      </c>
      <c r="S62">
        <v>6.477650272455092</v>
      </c>
      <c r="T62">
        <v>0</v>
      </c>
      <c r="U62">
        <v>278.9972068577149</v>
      </c>
      <c r="V62">
        <v>3.2473980857329838</v>
      </c>
      <c r="W62">
        <v>7.897252781350482</v>
      </c>
      <c r="X62">
        <v>25.748821463799569</v>
      </c>
      <c r="Y62">
        <v>0</v>
      </c>
      <c r="Z62">
        <v>4.8018961620000002</v>
      </c>
      <c r="AA62">
        <v>10.345292795944681</v>
      </c>
      <c r="AB62">
        <v>9.6988908992960656</v>
      </c>
      <c r="AC62">
        <v>7.1329580297310784</v>
      </c>
      <c r="AD62">
        <v>8.9694213024711118</v>
      </c>
      <c r="AE62">
        <v>12.135643972021434</v>
      </c>
      <c r="AF62">
        <v>0</v>
      </c>
      <c r="AG62">
        <v>0</v>
      </c>
      <c r="AH62">
        <v>37.541943862949076</v>
      </c>
      <c r="AI62">
        <v>3.9054640508550902</v>
      </c>
      <c r="AJ62">
        <v>0</v>
      </c>
      <c r="AK62">
        <v>16.89410196170213</v>
      </c>
      <c r="AL62">
        <v>0</v>
      </c>
      <c r="AM62">
        <v>2.6177842759280012</v>
      </c>
      <c r="AN62">
        <v>0</v>
      </c>
      <c r="AO62">
        <v>0</v>
      </c>
      <c r="AP62">
        <v>2.1692835607028997</v>
      </c>
      <c r="AQ62">
        <v>0</v>
      </c>
      <c r="AR62">
        <v>8.1293568</v>
      </c>
      <c r="AS62">
        <v>7.8301501217499698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740.83508288590053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86.978485636178831</v>
      </c>
      <c r="L63">
        <v>38.659458910804048</v>
      </c>
      <c r="M63">
        <v>0</v>
      </c>
      <c r="N63">
        <v>29.126166441558439</v>
      </c>
      <c r="O63">
        <v>48.908398885963521</v>
      </c>
      <c r="P63">
        <v>66.865080529753683</v>
      </c>
      <c r="Q63">
        <v>5.3499099771376306</v>
      </c>
      <c r="R63">
        <v>10.407065248099517</v>
      </c>
      <c r="S63">
        <v>6.477650272455092</v>
      </c>
      <c r="T63">
        <v>0</v>
      </c>
      <c r="U63">
        <v>278.9972068577149</v>
      </c>
      <c r="V63">
        <v>3.2473980857329838</v>
      </c>
      <c r="W63">
        <v>7.897252781350482</v>
      </c>
      <c r="X63">
        <v>24.268961619394059</v>
      </c>
      <c r="Y63">
        <v>0</v>
      </c>
      <c r="Z63">
        <v>4.8018961620000002</v>
      </c>
      <c r="AA63">
        <v>10.345292795944681</v>
      </c>
      <c r="AB63">
        <v>9.6988908992960656</v>
      </c>
      <c r="AC63">
        <v>7.1329580297310784</v>
      </c>
      <c r="AD63">
        <v>8.9694213024711118</v>
      </c>
      <c r="AE63">
        <v>12.135643972021434</v>
      </c>
      <c r="AF63">
        <v>0</v>
      </c>
      <c r="AG63">
        <v>0</v>
      </c>
      <c r="AH63">
        <v>37.541943862949076</v>
      </c>
      <c r="AI63">
        <v>3.9054640508550902</v>
      </c>
      <c r="AJ63">
        <v>0</v>
      </c>
      <c r="AK63">
        <v>16.89410196170213</v>
      </c>
      <c r="AL63">
        <v>0</v>
      </c>
      <c r="AM63">
        <v>2.6177842759280012</v>
      </c>
      <c r="AN63">
        <v>0</v>
      </c>
      <c r="AO63">
        <v>0</v>
      </c>
      <c r="AP63">
        <v>2.1692835607028997</v>
      </c>
      <c r="AQ63">
        <v>0</v>
      </c>
      <c r="AR63">
        <v>8.1293568</v>
      </c>
      <c r="AS63">
        <v>7.8301501217499698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739.35522304149504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86.978485636178831</v>
      </c>
      <c r="L64">
        <v>38.659458910804048</v>
      </c>
      <c r="M64">
        <v>0</v>
      </c>
      <c r="N64">
        <v>29.126166441558439</v>
      </c>
      <c r="O64">
        <v>48.908398885963521</v>
      </c>
      <c r="P64">
        <v>66.865080529753683</v>
      </c>
      <c r="Q64">
        <v>5.3499099771376306</v>
      </c>
      <c r="R64">
        <v>10.407065248099517</v>
      </c>
      <c r="S64">
        <v>6.477650272455092</v>
      </c>
      <c r="T64">
        <v>0</v>
      </c>
      <c r="U64">
        <v>278.9972068577149</v>
      </c>
      <c r="V64">
        <v>3.2473980857329838</v>
      </c>
      <c r="W64">
        <v>7.897252781350482</v>
      </c>
      <c r="X64">
        <v>24.268961619394059</v>
      </c>
      <c r="Y64">
        <v>0</v>
      </c>
      <c r="Z64">
        <v>4.8018961620000002</v>
      </c>
      <c r="AA64">
        <v>10.345292795944681</v>
      </c>
      <c r="AB64">
        <v>9.6988908992960656</v>
      </c>
      <c r="AC64">
        <v>7.1329580297310784</v>
      </c>
      <c r="AD64">
        <v>8.9694213024711118</v>
      </c>
      <c r="AE64">
        <v>12.135643972021434</v>
      </c>
      <c r="AF64">
        <v>0</v>
      </c>
      <c r="AG64">
        <v>0</v>
      </c>
      <c r="AH64">
        <v>37.541943862949076</v>
      </c>
      <c r="AI64">
        <v>3.9054640508550902</v>
      </c>
      <c r="AJ64">
        <v>0</v>
      </c>
      <c r="AK64">
        <v>16.89410196170213</v>
      </c>
      <c r="AL64">
        <v>0</v>
      </c>
      <c r="AM64">
        <v>2.6177842759280012</v>
      </c>
      <c r="AN64">
        <v>0</v>
      </c>
      <c r="AO64">
        <v>0</v>
      </c>
      <c r="AP64">
        <v>2.1692835607028997</v>
      </c>
      <c r="AQ64">
        <v>0</v>
      </c>
      <c r="AR64">
        <v>8.1293568</v>
      </c>
      <c r="AS64">
        <v>7.8301501217499698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739.35522304149504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86.978485636178831</v>
      </c>
      <c r="L65">
        <v>38.659596286186655</v>
      </c>
      <c r="M65">
        <v>0</v>
      </c>
      <c r="N65">
        <v>29.126166441558439</v>
      </c>
      <c r="O65">
        <v>48.908398885963521</v>
      </c>
      <c r="P65">
        <v>66.865080529753683</v>
      </c>
      <c r="Q65">
        <v>5.3499099771376306</v>
      </c>
      <c r="R65">
        <v>10.407065248099517</v>
      </c>
      <c r="S65">
        <v>6.477650272455092</v>
      </c>
      <c r="T65">
        <v>0</v>
      </c>
      <c r="U65">
        <v>233.06329656660077</v>
      </c>
      <c r="V65">
        <v>3.2473980857329838</v>
      </c>
      <c r="W65">
        <v>7.897252781350482</v>
      </c>
      <c r="X65">
        <v>24.269947938767551</v>
      </c>
      <c r="Y65">
        <v>0</v>
      </c>
      <c r="Z65">
        <v>4.8018961620000002</v>
      </c>
      <c r="AA65">
        <v>10.345292795944681</v>
      </c>
      <c r="AB65">
        <v>9.6988908992960656</v>
      </c>
      <c r="AC65">
        <v>7.1329580297310784</v>
      </c>
      <c r="AD65">
        <v>8.9694213024711118</v>
      </c>
      <c r="AE65">
        <v>12.135643972021434</v>
      </c>
      <c r="AF65">
        <v>0</v>
      </c>
      <c r="AG65">
        <v>0</v>
      </c>
      <c r="AH65">
        <v>37.541943862949076</v>
      </c>
      <c r="AI65">
        <v>3.9054640508550902</v>
      </c>
      <c r="AJ65">
        <v>0</v>
      </c>
      <c r="AK65">
        <v>16.89410196170213</v>
      </c>
      <c r="AL65">
        <v>0</v>
      </c>
      <c r="AM65">
        <v>2.6177842759280012</v>
      </c>
      <c r="AN65">
        <v>0</v>
      </c>
      <c r="AO65">
        <v>0</v>
      </c>
      <c r="AP65">
        <v>2.1692835607028997</v>
      </c>
      <c r="AQ65">
        <v>0</v>
      </c>
      <c r="AR65">
        <v>8.1293568</v>
      </c>
      <c r="AS65">
        <v>7.8301501217499698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693.4224364451369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86.978485636178831</v>
      </c>
      <c r="L66">
        <v>34.901331599026889</v>
      </c>
      <c r="M66">
        <v>0</v>
      </c>
      <c r="N66">
        <v>29.126166441558439</v>
      </c>
      <c r="O66">
        <v>48.908398885963521</v>
      </c>
      <c r="P66">
        <v>66.865080529753683</v>
      </c>
      <c r="Q66">
        <v>5.3499099771376306</v>
      </c>
      <c r="R66">
        <v>10.407065248099517</v>
      </c>
      <c r="S66">
        <v>6.477650272455092</v>
      </c>
      <c r="T66">
        <v>0</v>
      </c>
      <c r="U66">
        <v>233.06329656660077</v>
      </c>
      <c r="V66">
        <v>3.2473980857329838</v>
      </c>
      <c r="W66">
        <v>7.897252781350482</v>
      </c>
      <c r="X66">
        <v>24.269947938767551</v>
      </c>
      <c r="Y66">
        <v>0</v>
      </c>
      <c r="Z66">
        <v>4.8018961620000002</v>
      </c>
      <c r="AA66">
        <v>10.345292795944681</v>
      </c>
      <c r="AB66">
        <v>9.6988908992960656</v>
      </c>
      <c r="AC66">
        <v>7.1329580297310784</v>
      </c>
      <c r="AD66">
        <v>8.9694213024711118</v>
      </c>
      <c r="AE66">
        <v>12.135643972021434</v>
      </c>
      <c r="AF66">
        <v>0</v>
      </c>
      <c r="AG66">
        <v>0</v>
      </c>
      <c r="AH66">
        <v>37.541943862949076</v>
      </c>
      <c r="AI66">
        <v>0.87482386771856679</v>
      </c>
      <c r="AJ66">
        <v>0</v>
      </c>
      <c r="AK66">
        <v>16.89410196170213</v>
      </c>
      <c r="AL66">
        <v>0</v>
      </c>
      <c r="AM66">
        <v>2.6177842759280012</v>
      </c>
      <c r="AN66">
        <v>0</v>
      </c>
      <c r="AO66">
        <v>0</v>
      </c>
      <c r="AP66">
        <v>2.1692835607028997</v>
      </c>
      <c r="AQ66">
        <v>0</v>
      </c>
      <c r="AR66">
        <v>8.1293568</v>
      </c>
      <c r="AS66">
        <v>7.8301501217499698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686.63353157484062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153.88999999999999</v>
      </c>
      <c r="L67">
        <v>63.159995416653004</v>
      </c>
      <c r="M67">
        <v>0</v>
      </c>
      <c r="N67">
        <v>29.126166441558439</v>
      </c>
      <c r="O67">
        <v>48.908398885963521</v>
      </c>
      <c r="P67">
        <v>66.865080529753683</v>
      </c>
      <c r="Q67">
        <v>5.3499099771376306</v>
      </c>
      <c r="R67">
        <v>10.407065248099517</v>
      </c>
      <c r="S67">
        <v>6.477650272455092</v>
      </c>
      <c r="T67">
        <v>0</v>
      </c>
      <c r="U67">
        <v>233.06329656660077</v>
      </c>
      <c r="V67">
        <v>3.2473980857329838</v>
      </c>
      <c r="W67">
        <v>7.897252781350482</v>
      </c>
      <c r="X67">
        <v>24.26956110649871</v>
      </c>
      <c r="Y67">
        <v>0</v>
      </c>
      <c r="Z67">
        <v>4.8018961620000002</v>
      </c>
      <c r="AA67">
        <v>10.345292795944681</v>
      </c>
      <c r="AB67">
        <v>9.6988908992960656</v>
      </c>
      <c r="AC67">
        <v>7.1329580297310784</v>
      </c>
      <c r="AD67">
        <v>8.9694213024711118</v>
      </c>
      <c r="AE67">
        <v>12.135643972021434</v>
      </c>
      <c r="AF67">
        <v>0</v>
      </c>
      <c r="AG67">
        <v>0</v>
      </c>
      <c r="AH67">
        <v>37.541943862949076</v>
      </c>
      <c r="AI67">
        <v>0</v>
      </c>
      <c r="AJ67">
        <v>0</v>
      </c>
      <c r="AK67">
        <v>16.89410196170213</v>
      </c>
      <c r="AL67">
        <v>0</v>
      </c>
      <c r="AM67">
        <v>2.6177842759280012</v>
      </c>
      <c r="AN67">
        <v>0</v>
      </c>
      <c r="AO67">
        <v>0</v>
      </c>
      <c r="AP67">
        <v>2.1692835607028997</v>
      </c>
      <c r="AQ67">
        <v>0</v>
      </c>
      <c r="AR67">
        <v>8.1293568</v>
      </c>
      <c r="AS67">
        <v>7.8301501217499698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780.92849905630044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158.66868671213962</v>
      </c>
      <c r="L68">
        <v>63.159995416653004</v>
      </c>
      <c r="M68">
        <v>0</v>
      </c>
      <c r="N68">
        <v>29.126166441558439</v>
      </c>
      <c r="O68">
        <v>48.908398885963521</v>
      </c>
      <c r="P68">
        <v>66.865080529753683</v>
      </c>
      <c r="Q68">
        <v>5.3499099771376306</v>
      </c>
      <c r="R68">
        <v>10.407065248099517</v>
      </c>
      <c r="S68">
        <v>6.477650272455092</v>
      </c>
      <c r="T68">
        <v>0</v>
      </c>
      <c r="U68">
        <v>233.06329656660077</v>
      </c>
      <c r="V68">
        <v>3.2473980857329838</v>
      </c>
      <c r="W68">
        <v>7.897252781350482</v>
      </c>
      <c r="X68">
        <v>24.26956110649871</v>
      </c>
      <c r="Y68">
        <v>0</v>
      </c>
      <c r="Z68">
        <v>4.8018961620000002</v>
      </c>
      <c r="AA68">
        <v>10.345292795944681</v>
      </c>
      <c r="AB68">
        <v>9.6988908992960656</v>
      </c>
      <c r="AC68">
        <v>7.1329580297310784</v>
      </c>
      <c r="AD68">
        <v>8.9694213024711118</v>
      </c>
      <c r="AE68">
        <v>12.135643972021434</v>
      </c>
      <c r="AF68">
        <v>0</v>
      </c>
      <c r="AG68">
        <v>0</v>
      </c>
      <c r="AH68">
        <v>37.541943862949076</v>
      </c>
      <c r="AI68">
        <v>0</v>
      </c>
      <c r="AJ68">
        <v>0</v>
      </c>
      <c r="AK68">
        <v>16.89410196170213</v>
      </c>
      <c r="AL68">
        <v>0</v>
      </c>
      <c r="AM68">
        <v>2.6177842759280012</v>
      </c>
      <c r="AN68">
        <v>0</v>
      </c>
      <c r="AO68">
        <v>0</v>
      </c>
      <c r="AP68">
        <v>2.1692835607028997</v>
      </c>
      <c r="AQ68">
        <v>0</v>
      </c>
      <c r="AR68">
        <v>8.1293568</v>
      </c>
      <c r="AS68">
        <v>7.8301501217499698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785.70718576844013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158.66868671213962</v>
      </c>
      <c r="L69">
        <v>63.16</v>
      </c>
      <c r="M69">
        <v>0</v>
      </c>
      <c r="N69">
        <v>29.126166441558439</v>
      </c>
      <c r="O69">
        <v>48.908398885963521</v>
      </c>
      <c r="P69">
        <v>66.865080529753683</v>
      </c>
      <c r="Q69">
        <v>5.3499099771376306</v>
      </c>
      <c r="R69">
        <v>10.407065248099517</v>
      </c>
      <c r="S69">
        <v>6.477650272455092</v>
      </c>
      <c r="T69">
        <v>0</v>
      </c>
      <c r="U69">
        <v>233.06329656660077</v>
      </c>
      <c r="V69">
        <v>3.2473980857329838</v>
      </c>
      <c r="W69">
        <v>7.897252781350482</v>
      </c>
      <c r="X69">
        <v>24.270493973086626</v>
      </c>
      <c r="Y69">
        <v>0</v>
      </c>
      <c r="Z69">
        <v>3.2012641080000002</v>
      </c>
      <c r="AA69">
        <v>10.345292795944681</v>
      </c>
      <c r="AB69">
        <v>9.6988908992960656</v>
      </c>
      <c r="AC69">
        <v>7.1329580297310784</v>
      </c>
      <c r="AD69">
        <v>8.9694213024711118</v>
      </c>
      <c r="AE69">
        <v>12.135643972021434</v>
      </c>
      <c r="AF69">
        <v>0</v>
      </c>
      <c r="AG69">
        <v>0</v>
      </c>
      <c r="AH69">
        <v>37.541943862949076</v>
      </c>
      <c r="AI69">
        <v>0</v>
      </c>
      <c r="AJ69">
        <v>0</v>
      </c>
      <c r="AK69">
        <v>16.89410196170213</v>
      </c>
      <c r="AL69">
        <v>0</v>
      </c>
      <c r="AM69">
        <v>2.6177842759280012</v>
      </c>
      <c r="AN69">
        <v>0</v>
      </c>
      <c r="AO69">
        <v>0</v>
      </c>
      <c r="AP69">
        <v>2.1692835607028997</v>
      </c>
      <c r="AQ69">
        <v>0</v>
      </c>
      <c r="AR69">
        <v>8.1293568</v>
      </c>
      <c r="AS69">
        <v>7.8301501217499698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784.10749116437501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158.66999999999999</v>
      </c>
      <c r="L70">
        <v>63.16</v>
      </c>
      <c r="M70">
        <v>0</v>
      </c>
      <c r="N70">
        <v>29.126166441558439</v>
      </c>
      <c r="O70">
        <v>48.908398885963521</v>
      </c>
      <c r="P70">
        <v>66.865080529753683</v>
      </c>
      <c r="Q70">
        <v>5.3499099771376306</v>
      </c>
      <c r="R70">
        <v>10.407065248099517</v>
      </c>
      <c r="S70">
        <v>6.477650272455092</v>
      </c>
      <c r="T70">
        <v>0</v>
      </c>
      <c r="U70">
        <v>233.06329656660077</v>
      </c>
      <c r="V70">
        <v>3.2473980857329838</v>
      </c>
      <c r="W70">
        <v>7.897252781350482</v>
      </c>
      <c r="X70">
        <v>24.272333679483658</v>
      </c>
      <c r="Y70">
        <v>0</v>
      </c>
      <c r="Z70">
        <v>3.2012641080000002</v>
      </c>
      <c r="AA70">
        <v>10.345292795944681</v>
      </c>
      <c r="AB70">
        <v>9.6988908992960656</v>
      </c>
      <c r="AC70">
        <v>7.1329580297310784</v>
      </c>
      <c r="AD70">
        <v>8.9694213024711118</v>
      </c>
      <c r="AE70">
        <v>12.135643972021434</v>
      </c>
      <c r="AF70">
        <v>0</v>
      </c>
      <c r="AG70">
        <v>0</v>
      </c>
      <c r="AH70">
        <v>37.541943862949076</v>
      </c>
      <c r="AI70">
        <v>0</v>
      </c>
      <c r="AJ70">
        <v>0</v>
      </c>
      <c r="AK70">
        <v>16.89410196170213</v>
      </c>
      <c r="AL70">
        <v>0</v>
      </c>
      <c r="AM70">
        <v>2.6177842759280012</v>
      </c>
      <c r="AN70">
        <v>0</v>
      </c>
      <c r="AO70">
        <v>0</v>
      </c>
      <c r="AP70">
        <v>2.1692835607028997</v>
      </c>
      <c r="AQ70">
        <v>0</v>
      </c>
      <c r="AR70">
        <v>8.1293568</v>
      </c>
      <c r="AS70">
        <v>7.8301501217499698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784.11064415863234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158.66999999999999</v>
      </c>
      <c r="L71">
        <v>63.16</v>
      </c>
      <c r="M71">
        <v>0</v>
      </c>
      <c r="N71">
        <v>29.126166441558439</v>
      </c>
      <c r="O71">
        <v>48.908398885963521</v>
      </c>
      <c r="P71">
        <v>66.865080529753683</v>
      </c>
      <c r="Q71">
        <v>5.3499099771376306</v>
      </c>
      <c r="R71">
        <v>10.407065248099517</v>
      </c>
      <c r="S71">
        <v>6.477650272455092</v>
      </c>
      <c r="T71">
        <v>0</v>
      </c>
      <c r="U71">
        <v>233.06329656660077</v>
      </c>
      <c r="V71">
        <v>3.2473980857329838</v>
      </c>
      <c r="W71">
        <v>7.897252781350482</v>
      </c>
      <c r="X71">
        <v>24.272333679483658</v>
      </c>
      <c r="Y71">
        <v>0</v>
      </c>
      <c r="Z71">
        <v>3.2012641080000002</v>
      </c>
      <c r="AA71">
        <v>10.345292795944681</v>
      </c>
      <c r="AB71">
        <v>9.6988908992960656</v>
      </c>
      <c r="AC71">
        <v>7.1329580297310784</v>
      </c>
      <c r="AD71">
        <v>8.9694213024711118</v>
      </c>
      <c r="AE71">
        <v>12.135643972021434</v>
      </c>
      <c r="AF71">
        <v>0</v>
      </c>
      <c r="AG71">
        <v>0</v>
      </c>
      <c r="AH71">
        <v>37.541943862949076</v>
      </c>
      <c r="AI71">
        <v>0</v>
      </c>
      <c r="AJ71">
        <v>0</v>
      </c>
      <c r="AK71">
        <v>16.89410196170213</v>
      </c>
      <c r="AL71">
        <v>0</v>
      </c>
      <c r="AM71">
        <v>2.6177842759280012</v>
      </c>
      <c r="AN71">
        <v>0</v>
      </c>
      <c r="AO71">
        <v>0</v>
      </c>
      <c r="AP71">
        <v>2.1692835607028997</v>
      </c>
      <c r="AQ71">
        <v>0</v>
      </c>
      <c r="AR71">
        <v>8.1293568</v>
      </c>
      <c r="AS71">
        <v>7.8301501217499698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784.11064415863234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158.66999999999999</v>
      </c>
      <c r="L72">
        <v>63.16</v>
      </c>
      <c r="M72">
        <v>0</v>
      </c>
      <c r="N72">
        <v>29.126166441558439</v>
      </c>
      <c r="O72">
        <v>48.908398885963521</v>
      </c>
      <c r="P72">
        <v>66.865080529753683</v>
      </c>
      <c r="Q72">
        <v>5.3499099771376306</v>
      </c>
      <c r="R72">
        <v>10.407065248099517</v>
      </c>
      <c r="S72">
        <v>6.477650272455092</v>
      </c>
      <c r="T72">
        <v>0</v>
      </c>
      <c r="U72">
        <v>233.06329656660077</v>
      </c>
      <c r="V72">
        <v>3.2473980857329838</v>
      </c>
      <c r="W72">
        <v>7.897252781350482</v>
      </c>
      <c r="X72">
        <v>24.270996406962137</v>
      </c>
      <c r="Y72">
        <v>0</v>
      </c>
      <c r="Z72">
        <v>3.2012641080000002</v>
      </c>
      <c r="AA72">
        <v>10.345292795944681</v>
      </c>
      <c r="AB72">
        <v>9.6988908992960656</v>
      </c>
      <c r="AC72">
        <v>7.1329580297310784</v>
      </c>
      <c r="AD72">
        <v>8.9694213024711118</v>
      </c>
      <c r="AE72">
        <v>12.135643972021434</v>
      </c>
      <c r="AF72">
        <v>0</v>
      </c>
      <c r="AG72">
        <v>0</v>
      </c>
      <c r="AH72">
        <v>37.541943862949076</v>
      </c>
      <c r="AI72">
        <v>0</v>
      </c>
      <c r="AJ72">
        <v>0</v>
      </c>
      <c r="AK72">
        <v>16.89410196170213</v>
      </c>
      <c r="AL72">
        <v>0</v>
      </c>
      <c r="AM72">
        <v>2.6177842759280012</v>
      </c>
      <c r="AN72">
        <v>0</v>
      </c>
      <c r="AO72">
        <v>0</v>
      </c>
      <c r="AP72">
        <v>2.1692835607028997</v>
      </c>
      <c r="AQ72">
        <v>0</v>
      </c>
      <c r="AR72">
        <v>8.1293568</v>
      </c>
      <c r="AS72">
        <v>7.8301501217499698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784.10930688611086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158.66999999999999</v>
      </c>
      <c r="L73">
        <v>63.16</v>
      </c>
      <c r="M73">
        <v>0</v>
      </c>
      <c r="N73">
        <v>29.126166441558439</v>
      </c>
      <c r="O73">
        <v>48.908398885963521</v>
      </c>
      <c r="P73">
        <v>66.862170179558021</v>
      </c>
      <c r="Q73">
        <v>5.3499099771376306</v>
      </c>
      <c r="R73">
        <v>10.407065248099517</v>
      </c>
      <c r="S73">
        <v>6.477650272455092</v>
      </c>
      <c r="T73">
        <v>0</v>
      </c>
      <c r="U73">
        <v>232.26</v>
      </c>
      <c r="V73">
        <v>3.2473980857329838</v>
      </c>
      <c r="W73">
        <v>7.897252781350482</v>
      </c>
      <c r="X73">
        <v>24.270996406962137</v>
      </c>
      <c r="Y73">
        <v>0</v>
      </c>
      <c r="Z73">
        <v>3.2012641080000002</v>
      </c>
      <c r="AA73">
        <v>10.345292795944681</v>
      </c>
      <c r="AB73">
        <v>9.6988908992960656</v>
      </c>
      <c r="AC73">
        <v>7.1329580297310784</v>
      </c>
      <c r="AD73">
        <v>8.9694213024711118</v>
      </c>
      <c r="AE73">
        <v>12.135643972021434</v>
      </c>
      <c r="AF73">
        <v>0</v>
      </c>
      <c r="AG73">
        <v>0</v>
      </c>
      <c r="AH73">
        <v>37.541943862949076</v>
      </c>
      <c r="AI73">
        <v>0.78109285255025929</v>
      </c>
      <c r="AJ73">
        <v>0</v>
      </c>
      <c r="AK73">
        <v>16.89410196170213</v>
      </c>
      <c r="AL73">
        <v>0</v>
      </c>
      <c r="AM73">
        <v>2.6177842759280012</v>
      </c>
      <c r="AN73">
        <v>0</v>
      </c>
      <c r="AO73">
        <v>0</v>
      </c>
      <c r="AP73">
        <v>2.1692835607028997</v>
      </c>
      <c r="AQ73">
        <v>0</v>
      </c>
      <c r="AR73">
        <v>8.1293568</v>
      </c>
      <c r="AS73">
        <v>7.8301501217499698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784.08419282186469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158.66999999999999</v>
      </c>
      <c r="L74">
        <v>63.16</v>
      </c>
      <c r="M74">
        <v>0</v>
      </c>
      <c r="N74">
        <v>29.126166441558439</v>
      </c>
      <c r="O74">
        <v>48.908398885963521</v>
      </c>
      <c r="P74">
        <v>66.862170179558021</v>
      </c>
      <c r="Q74">
        <v>5.3499099771376306</v>
      </c>
      <c r="R74">
        <v>10.407065248099517</v>
      </c>
      <c r="S74">
        <v>6.477650272455092</v>
      </c>
      <c r="T74">
        <v>0</v>
      </c>
      <c r="U74">
        <v>232.26</v>
      </c>
      <c r="V74">
        <v>3.2473980857329838</v>
      </c>
      <c r="W74">
        <v>7.897252781350482</v>
      </c>
      <c r="X74">
        <v>24.262753151477835</v>
      </c>
      <c r="Y74">
        <v>0</v>
      </c>
      <c r="Z74">
        <v>3.2012641080000002</v>
      </c>
      <c r="AA74">
        <v>10.345292795944681</v>
      </c>
      <c r="AB74">
        <v>9.6988908992960656</v>
      </c>
      <c r="AC74">
        <v>7.1329580297310784</v>
      </c>
      <c r="AD74">
        <v>8.9694213024711118</v>
      </c>
      <c r="AE74">
        <v>12.135643972021434</v>
      </c>
      <c r="AF74">
        <v>0</v>
      </c>
      <c r="AG74">
        <v>0</v>
      </c>
      <c r="AH74">
        <v>37.541943862949076</v>
      </c>
      <c r="AI74">
        <v>3.9054640508550902</v>
      </c>
      <c r="AJ74">
        <v>0</v>
      </c>
      <c r="AK74">
        <v>16.89410196170213</v>
      </c>
      <c r="AL74">
        <v>0</v>
      </c>
      <c r="AM74">
        <v>2.6177842759280012</v>
      </c>
      <c r="AN74">
        <v>0</v>
      </c>
      <c r="AO74">
        <v>0</v>
      </c>
      <c r="AP74">
        <v>2.1692835607028997</v>
      </c>
      <c r="AQ74">
        <v>0</v>
      </c>
      <c r="AR74">
        <v>8.1293568</v>
      </c>
      <c r="AS74">
        <v>7.8301501217499698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787.20032076468522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156.44005888552272</v>
      </c>
      <c r="L75">
        <v>63.16</v>
      </c>
      <c r="M75">
        <v>0</v>
      </c>
      <c r="N75">
        <v>29.126166441558439</v>
      </c>
      <c r="O75">
        <v>48.908398885963521</v>
      </c>
      <c r="P75">
        <v>66.862170179558021</v>
      </c>
      <c r="Q75">
        <v>5.3499099771376306</v>
      </c>
      <c r="R75">
        <v>10.407065248099517</v>
      </c>
      <c r="S75">
        <v>6.477650272455092</v>
      </c>
      <c r="T75">
        <v>0</v>
      </c>
      <c r="U75">
        <v>232.26</v>
      </c>
      <c r="V75">
        <v>3.2473980857329838</v>
      </c>
      <c r="W75">
        <v>7.897252781350482</v>
      </c>
      <c r="X75">
        <v>24.2717125638517</v>
      </c>
      <c r="Y75">
        <v>0</v>
      </c>
      <c r="Z75">
        <v>3.2012641080000002</v>
      </c>
      <c r="AA75">
        <v>10.345292795944681</v>
      </c>
      <c r="AB75">
        <v>9.6988908992960656</v>
      </c>
      <c r="AC75">
        <v>7.1329580297310784</v>
      </c>
      <c r="AD75">
        <v>8.9694213024711118</v>
      </c>
      <c r="AE75">
        <v>12.135643972021434</v>
      </c>
      <c r="AF75">
        <v>0</v>
      </c>
      <c r="AG75">
        <v>0</v>
      </c>
      <c r="AH75">
        <v>37.541943862949076</v>
      </c>
      <c r="AI75">
        <v>3.9054640508550902</v>
      </c>
      <c r="AJ75">
        <v>0</v>
      </c>
      <c r="AK75">
        <v>16.89410196170213</v>
      </c>
      <c r="AL75">
        <v>0</v>
      </c>
      <c r="AM75">
        <v>2.6177842759280012</v>
      </c>
      <c r="AN75">
        <v>0</v>
      </c>
      <c r="AO75">
        <v>0</v>
      </c>
      <c r="AP75">
        <v>2.1692835607028997</v>
      </c>
      <c r="AQ75">
        <v>0</v>
      </c>
      <c r="AR75">
        <v>8.1293568</v>
      </c>
      <c r="AS75">
        <v>7.8301501217499698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784.97933906258186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158.66882972590824</v>
      </c>
      <c r="L76">
        <v>63.16</v>
      </c>
      <c r="M76">
        <v>0</v>
      </c>
      <c r="N76">
        <v>29.126166441558439</v>
      </c>
      <c r="O76">
        <v>48.908398885963521</v>
      </c>
      <c r="P76">
        <v>66.862170179558021</v>
      </c>
      <c r="Q76">
        <v>5.3499099771376306</v>
      </c>
      <c r="R76">
        <v>10.407065248099517</v>
      </c>
      <c r="S76">
        <v>6.477650272455092</v>
      </c>
      <c r="T76">
        <v>0</v>
      </c>
      <c r="U76">
        <v>232.26</v>
      </c>
      <c r="V76">
        <v>3.2473980857329838</v>
      </c>
      <c r="W76">
        <v>7.897252781350482</v>
      </c>
      <c r="X76">
        <v>24.2717125638517</v>
      </c>
      <c r="Y76">
        <v>0</v>
      </c>
      <c r="Z76">
        <v>3.2012641080000002</v>
      </c>
      <c r="AA76">
        <v>10.345292795944681</v>
      </c>
      <c r="AB76">
        <v>9.6988908992960656</v>
      </c>
      <c r="AC76">
        <v>7.1329580297310784</v>
      </c>
      <c r="AD76">
        <v>8.9694213024711118</v>
      </c>
      <c r="AE76">
        <v>12.135643972021434</v>
      </c>
      <c r="AF76">
        <v>0</v>
      </c>
      <c r="AG76">
        <v>0</v>
      </c>
      <c r="AH76">
        <v>37.541943862949076</v>
      </c>
      <c r="AI76">
        <v>3.9054640508550902</v>
      </c>
      <c r="AJ76">
        <v>0</v>
      </c>
      <c r="AK76">
        <v>16.89410196170213</v>
      </c>
      <c r="AL76">
        <v>0</v>
      </c>
      <c r="AM76">
        <v>2.6177842759280012</v>
      </c>
      <c r="AN76">
        <v>0</v>
      </c>
      <c r="AO76">
        <v>0</v>
      </c>
      <c r="AP76">
        <v>2.1692835607028997</v>
      </c>
      <c r="AQ76">
        <v>0</v>
      </c>
      <c r="AR76">
        <v>8.1293568</v>
      </c>
      <c r="AS76">
        <v>7.8301501217499698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787.20810990296729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158.66882972590824</v>
      </c>
      <c r="L77">
        <v>63.16</v>
      </c>
      <c r="M77">
        <v>0</v>
      </c>
      <c r="N77">
        <v>29.126166441558439</v>
      </c>
      <c r="O77">
        <v>48.908398885963521</v>
      </c>
      <c r="P77">
        <v>66.862170179558021</v>
      </c>
      <c r="Q77">
        <v>5.3499099771376306</v>
      </c>
      <c r="R77">
        <v>10.407065248099517</v>
      </c>
      <c r="S77">
        <v>6.477650272455092</v>
      </c>
      <c r="T77">
        <v>0</v>
      </c>
      <c r="U77">
        <v>232.26</v>
      </c>
      <c r="V77">
        <v>3.2473980857329838</v>
      </c>
      <c r="W77">
        <v>7.897252781350482</v>
      </c>
      <c r="X77">
        <v>24.2717125638517</v>
      </c>
      <c r="Y77">
        <v>0</v>
      </c>
      <c r="Z77">
        <v>3.2012641080000002</v>
      </c>
      <c r="AA77">
        <v>10.345292795944681</v>
      </c>
      <c r="AB77">
        <v>9.6988908992960656</v>
      </c>
      <c r="AC77">
        <v>7.1329580297310784</v>
      </c>
      <c r="AD77">
        <v>8.9694213024711118</v>
      </c>
      <c r="AE77">
        <v>12.135643972021434</v>
      </c>
      <c r="AF77">
        <v>0</v>
      </c>
      <c r="AG77">
        <v>0</v>
      </c>
      <c r="AH77">
        <v>37.541943862949076</v>
      </c>
      <c r="AI77">
        <v>4.6865569034053491</v>
      </c>
      <c r="AJ77">
        <v>0</v>
      </c>
      <c r="AK77">
        <v>16.89410196170213</v>
      </c>
      <c r="AL77">
        <v>0</v>
      </c>
      <c r="AM77">
        <v>2.6177842759280012</v>
      </c>
      <c r="AN77">
        <v>0</v>
      </c>
      <c r="AO77">
        <v>0</v>
      </c>
      <c r="AP77">
        <v>2.1692835607028997</v>
      </c>
      <c r="AQ77">
        <v>0</v>
      </c>
      <c r="AR77">
        <v>8.1293568</v>
      </c>
      <c r="AS77">
        <v>7.8301501217499698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787.98920275551757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158.66882972590824</v>
      </c>
      <c r="L78">
        <v>63.16</v>
      </c>
      <c r="M78">
        <v>0</v>
      </c>
      <c r="N78">
        <v>29.126166441558439</v>
      </c>
      <c r="O78">
        <v>48.908398885963521</v>
      </c>
      <c r="P78">
        <v>66.862170179558021</v>
      </c>
      <c r="Q78">
        <v>5.3499099771376306</v>
      </c>
      <c r="R78">
        <v>10.407065248099517</v>
      </c>
      <c r="S78">
        <v>6.477650272455092</v>
      </c>
      <c r="T78">
        <v>0</v>
      </c>
      <c r="U78">
        <v>232.26</v>
      </c>
      <c r="V78">
        <v>3.2473980857329838</v>
      </c>
      <c r="W78">
        <v>7.897252781350482</v>
      </c>
      <c r="X78">
        <v>24.2717125638517</v>
      </c>
      <c r="Y78">
        <v>0</v>
      </c>
      <c r="Z78">
        <v>4.9620134439999992</v>
      </c>
      <c r="AA78">
        <v>10.345292795944681</v>
      </c>
      <c r="AB78">
        <v>9.9803028034344656</v>
      </c>
      <c r="AC78">
        <v>7.1329580297310784</v>
      </c>
      <c r="AD78">
        <v>8.9694213024711118</v>
      </c>
      <c r="AE78">
        <v>12.135643972021434</v>
      </c>
      <c r="AF78">
        <v>0</v>
      </c>
      <c r="AG78">
        <v>0</v>
      </c>
      <c r="AH78">
        <v>37.971990817581258</v>
      </c>
      <c r="AI78">
        <v>6.2487423966096616</v>
      </c>
      <c r="AJ78">
        <v>0</v>
      </c>
      <c r="AK78">
        <v>16.89410196170213</v>
      </c>
      <c r="AL78">
        <v>0</v>
      </c>
      <c r="AM78">
        <v>2.6177842759280012</v>
      </c>
      <c r="AN78">
        <v>0</v>
      </c>
      <c r="AO78">
        <v>0</v>
      </c>
      <c r="AP78">
        <v>2.1692835607028997</v>
      </c>
      <c r="AQ78">
        <v>0</v>
      </c>
      <c r="AR78">
        <v>8.1293568</v>
      </c>
      <c r="AS78">
        <v>8.0573404728066684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792.25078679454919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158.66882972590824</v>
      </c>
      <c r="L79">
        <v>33.821087316376726</v>
      </c>
      <c r="M79">
        <v>0</v>
      </c>
      <c r="N79">
        <v>29.126166441558439</v>
      </c>
      <c r="O79">
        <v>48.908398885963521</v>
      </c>
      <c r="P79">
        <v>66.862170179558021</v>
      </c>
      <c r="Q79">
        <v>5.3499099771376306</v>
      </c>
      <c r="R79">
        <v>10.407065248099517</v>
      </c>
      <c r="S79">
        <v>6.477650272455092</v>
      </c>
      <c r="T79">
        <v>0</v>
      </c>
      <c r="U79">
        <v>232.26</v>
      </c>
      <c r="V79">
        <v>3.2474724952741019</v>
      </c>
      <c r="W79">
        <v>7.897252781350482</v>
      </c>
      <c r="X79">
        <v>24.2717125638517</v>
      </c>
      <c r="Y79">
        <v>0</v>
      </c>
      <c r="Z79">
        <v>4.9620134439999992</v>
      </c>
      <c r="AA79">
        <v>10.345292795944681</v>
      </c>
      <c r="AB79">
        <v>9.9803028034344656</v>
      </c>
      <c r="AC79">
        <v>7.1329580297310784</v>
      </c>
      <c r="AD79">
        <v>8.9694213024711118</v>
      </c>
      <c r="AE79">
        <v>12.135643972021434</v>
      </c>
      <c r="AF79">
        <v>0</v>
      </c>
      <c r="AG79">
        <v>0</v>
      </c>
      <c r="AH79">
        <v>37.971990817581258</v>
      </c>
      <c r="AI79">
        <v>16.051769448407899</v>
      </c>
      <c r="AJ79">
        <v>0</v>
      </c>
      <c r="AK79">
        <v>16.89410196170213</v>
      </c>
      <c r="AL79">
        <v>3.1370310907917389</v>
      </c>
      <c r="AM79">
        <v>2.6177842759280012</v>
      </c>
      <c r="AN79">
        <v>0</v>
      </c>
      <c r="AO79">
        <v>0</v>
      </c>
      <c r="AP79">
        <v>2.1692835607028997</v>
      </c>
      <c r="AQ79">
        <v>0</v>
      </c>
      <c r="AR79">
        <v>8.1293568</v>
      </c>
      <c r="AS79">
        <v>8.0573404728066684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775.85200666305695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158.66882972590824</v>
      </c>
      <c r="L80">
        <v>33.819134417999159</v>
      </c>
      <c r="M80">
        <v>0</v>
      </c>
      <c r="N80">
        <v>29.126166441558439</v>
      </c>
      <c r="O80">
        <v>48.908398885963521</v>
      </c>
      <c r="P80">
        <v>66.862170179558021</v>
      </c>
      <c r="Q80">
        <v>5.3499099771376306</v>
      </c>
      <c r="R80">
        <v>10.407065248099517</v>
      </c>
      <c r="S80">
        <v>6.477650272455092</v>
      </c>
      <c r="T80">
        <v>0</v>
      </c>
      <c r="U80">
        <v>232.26</v>
      </c>
      <c r="V80">
        <v>3.2474724952741019</v>
      </c>
      <c r="W80">
        <v>7.897252781350482</v>
      </c>
      <c r="X80">
        <v>24.2717125638517</v>
      </c>
      <c r="Y80">
        <v>0</v>
      </c>
      <c r="Z80">
        <v>4.9620134439999992</v>
      </c>
      <c r="AA80">
        <v>10.345292795944681</v>
      </c>
      <c r="AB80">
        <v>9.9803028034344656</v>
      </c>
      <c r="AC80">
        <v>7.1329580297310784</v>
      </c>
      <c r="AD80">
        <v>8.9694213024711118</v>
      </c>
      <c r="AE80">
        <v>12.135643972021434</v>
      </c>
      <c r="AF80">
        <v>0</v>
      </c>
      <c r="AG80">
        <v>0</v>
      </c>
      <c r="AH80">
        <v>37.971990817581258</v>
      </c>
      <c r="AI80">
        <v>16.051769448407899</v>
      </c>
      <c r="AJ80">
        <v>0</v>
      </c>
      <c r="AK80">
        <v>16.89410196170213</v>
      </c>
      <c r="AL80">
        <v>6.2740621815834778</v>
      </c>
      <c r="AM80">
        <v>2.6177842759280012</v>
      </c>
      <c r="AN80">
        <v>0</v>
      </c>
      <c r="AO80">
        <v>0</v>
      </c>
      <c r="AP80">
        <v>2.1692835607028997</v>
      </c>
      <c r="AQ80">
        <v>0</v>
      </c>
      <c r="AR80">
        <v>8.1293568</v>
      </c>
      <c r="AS80">
        <v>8.0573404728066684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778.98708485547115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158.66882972590824</v>
      </c>
      <c r="L81">
        <v>60.197535120297104</v>
      </c>
      <c r="M81">
        <v>0</v>
      </c>
      <c r="N81">
        <v>29.126166441558439</v>
      </c>
      <c r="O81">
        <v>48.908398885963521</v>
      </c>
      <c r="P81">
        <v>66.862170179558021</v>
      </c>
      <c r="Q81">
        <v>5.3499099771376306</v>
      </c>
      <c r="R81">
        <v>10.407065248099517</v>
      </c>
      <c r="S81">
        <v>6.477650272455092</v>
      </c>
      <c r="T81">
        <v>0</v>
      </c>
      <c r="U81">
        <v>232.26</v>
      </c>
      <c r="V81">
        <v>3.2474724952741019</v>
      </c>
      <c r="W81">
        <v>7.897252781350482</v>
      </c>
      <c r="X81">
        <v>24.2717125638517</v>
      </c>
      <c r="Y81">
        <v>0</v>
      </c>
      <c r="Z81">
        <v>4.9620134439999992</v>
      </c>
      <c r="AA81">
        <v>10.345292795944681</v>
      </c>
      <c r="AB81">
        <v>9.9803028034344656</v>
      </c>
      <c r="AC81">
        <v>7.1329580297310784</v>
      </c>
      <c r="AD81">
        <v>8.9694213024711118</v>
      </c>
      <c r="AE81">
        <v>12.135643972021434</v>
      </c>
      <c r="AF81">
        <v>0</v>
      </c>
      <c r="AG81">
        <v>0</v>
      </c>
      <c r="AH81">
        <v>37.971990817581258</v>
      </c>
      <c r="AI81">
        <v>16.051769448407899</v>
      </c>
      <c r="AJ81">
        <v>0</v>
      </c>
      <c r="AK81">
        <v>16.89410196170213</v>
      </c>
      <c r="AL81">
        <v>9.4110930184165245</v>
      </c>
      <c r="AM81">
        <v>2.6177842759280012</v>
      </c>
      <c r="AN81">
        <v>0</v>
      </c>
      <c r="AO81">
        <v>0</v>
      </c>
      <c r="AP81">
        <v>2.1692835607028997</v>
      </c>
      <c r="AQ81">
        <v>0</v>
      </c>
      <c r="AR81">
        <v>8.1293568</v>
      </c>
      <c r="AS81">
        <v>8.0573404728066684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808.50251639460203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158.67082037484829</v>
      </c>
      <c r="L82">
        <v>60.19955778053928</v>
      </c>
      <c r="M82">
        <v>0</v>
      </c>
      <c r="N82">
        <v>29.126166441558439</v>
      </c>
      <c r="O82">
        <v>48.908398885963521</v>
      </c>
      <c r="P82">
        <v>66.862170179558021</v>
      </c>
      <c r="Q82">
        <v>5.3499099771376306</v>
      </c>
      <c r="R82">
        <v>10.407065248099517</v>
      </c>
      <c r="S82">
        <v>6.477650272455092</v>
      </c>
      <c r="T82">
        <v>0</v>
      </c>
      <c r="U82">
        <v>232.26</v>
      </c>
      <c r="V82">
        <v>3.2474724952741019</v>
      </c>
      <c r="W82">
        <v>7.897252781350482</v>
      </c>
      <c r="X82">
        <v>24.2717125638517</v>
      </c>
      <c r="Y82">
        <v>0</v>
      </c>
      <c r="Z82">
        <v>4.9620134439999992</v>
      </c>
      <c r="AA82">
        <v>10.345292795944681</v>
      </c>
      <c r="AB82">
        <v>9.9803028034344656</v>
      </c>
      <c r="AC82">
        <v>7.1329580297310784</v>
      </c>
      <c r="AD82">
        <v>8.9694213024711118</v>
      </c>
      <c r="AE82">
        <v>12.135643972021434</v>
      </c>
      <c r="AF82">
        <v>0</v>
      </c>
      <c r="AG82">
        <v>0</v>
      </c>
      <c r="AH82">
        <v>37.971990817581258</v>
      </c>
      <c r="AI82">
        <v>16.051769448407899</v>
      </c>
      <c r="AJ82">
        <v>0</v>
      </c>
      <c r="AK82">
        <v>16.89410196170213</v>
      </c>
      <c r="AL82">
        <v>12.548124109208265</v>
      </c>
      <c r="AM82">
        <v>2.6177842759280012</v>
      </c>
      <c r="AN82">
        <v>0</v>
      </c>
      <c r="AO82">
        <v>0</v>
      </c>
      <c r="AP82">
        <v>2.1692835607028997</v>
      </c>
      <c r="AQ82">
        <v>0</v>
      </c>
      <c r="AR82">
        <v>8.1293568</v>
      </c>
      <c r="AS82">
        <v>8.0573404728066684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811.64356079457605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158.67088801269472</v>
      </c>
      <c r="L83">
        <v>60.19955778053928</v>
      </c>
      <c r="M83">
        <v>0</v>
      </c>
      <c r="N83">
        <v>29.126166441558439</v>
      </c>
      <c r="O83">
        <v>48.908398885963521</v>
      </c>
      <c r="P83">
        <v>66.862170179558021</v>
      </c>
      <c r="Q83">
        <v>5.3499099771376306</v>
      </c>
      <c r="R83">
        <v>10.407065248099517</v>
      </c>
      <c r="S83">
        <v>6.477650272455092</v>
      </c>
      <c r="T83">
        <v>0</v>
      </c>
      <c r="U83">
        <v>232.26</v>
      </c>
      <c r="V83">
        <v>4.437573875732709</v>
      </c>
      <c r="W83">
        <v>7.897252781350482</v>
      </c>
      <c r="X83">
        <v>36.410443451500072</v>
      </c>
      <c r="Y83">
        <v>0</v>
      </c>
      <c r="Z83">
        <v>4.9620134439999992</v>
      </c>
      <c r="AA83">
        <v>10.345292795944681</v>
      </c>
      <c r="AB83">
        <v>9.9803028034344656</v>
      </c>
      <c r="AC83">
        <v>7.1329580297310784</v>
      </c>
      <c r="AD83">
        <v>8.9694213024711118</v>
      </c>
      <c r="AE83">
        <v>12.135643972021434</v>
      </c>
      <c r="AF83">
        <v>0</v>
      </c>
      <c r="AG83">
        <v>0</v>
      </c>
      <c r="AH83">
        <v>37.971990817581258</v>
      </c>
      <c r="AI83">
        <v>16.051769448407899</v>
      </c>
      <c r="AJ83">
        <v>0</v>
      </c>
      <c r="AK83">
        <v>16.89410196170213</v>
      </c>
      <c r="AL83">
        <v>12.548124109208265</v>
      </c>
      <c r="AM83">
        <v>2.6177842759280012</v>
      </c>
      <c r="AN83">
        <v>0</v>
      </c>
      <c r="AO83">
        <v>0</v>
      </c>
      <c r="AP83">
        <v>2.1692835607028997</v>
      </c>
      <c r="AQ83">
        <v>0</v>
      </c>
      <c r="AR83">
        <v>8.1293568</v>
      </c>
      <c r="AS83">
        <v>8.0573404728066684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824.9724607005295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158.67096780585777</v>
      </c>
      <c r="L84">
        <v>60.19955778053928</v>
      </c>
      <c r="M84">
        <v>0</v>
      </c>
      <c r="N84">
        <v>29.126166441558439</v>
      </c>
      <c r="O84">
        <v>48.908398885963521</v>
      </c>
      <c r="P84">
        <v>66.862170179558021</v>
      </c>
      <c r="Q84">
        <v>5.3499099771376306</v>
      </c>
      <c r="R84">
        <v>10.407065248099517</v>
      </c>
      <c r="S84">
        <v>6.477650272455092</v>
      </c>
      <c r="T84">
        <v>0</v>
      </c>
      <c r="U84">
        <v>232.26</v>
      </c>
      <c r="V84">
        <v>4.437573875732709</v>
      </c>
      <c r="W84">
        <v>7.897252781350482</v>
      </c>
      <c r="X84">
        <v>36.410443451500072</v>
      </c>
      <c r="Y84">
        <v>0</v>
      </c>
      <c r="Z84">
        <v>4.9620134439999992</v>
      </c>
      <c r="AA84">
        <v>10.345292795944681</v>
      </c>
      <c r="AB84">
        <v>9.9803028034344656</v>
      </c>
      <c r="AC84">
        <v>7.1329580297310784</v>
      </c>
      <c r="AD84">
        <v>8.9694213024711118</v>
      </c>
      <c r="AE84">
        <v>12.135643972021434</v>
      </c>
      <c r="AF84">
        <v>0</v>
      </c>
      <c r="AG84">
        <v>0</v>
      </c>
      <c r="AH84">
        <v>37.971990817581258</v>
      </c>
      <c r="AI84">
        <v>16.051769448407899</v>
      </c>
      <c r="AJ84">
        <v>0</v>
      </c>
      <c r="AK84">
        <v>16.89410196170213</v>
      </c>
      <c r="AL84">
        <v>12.548124109208265</v>
      </c>
      <c r="AM84">
        <v>2.6177842759280012</v>
      </c>
      <c r="AN84">
        <v>0</v>
      </c>
      <c r="AO84">
        <v>0</v>
      </c>
      <c r="AP84">
        <v>2.1692835607028997</v>
      </c>
      <c r="AQ84">
        <v>0</v>
      </c>
      <c r="AR84">
        <v>8.1293568</v>
      </c>
      <c r="AS84">
        <v>8.0573404728066684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824.97254049369258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158.67096780585777</v>
      </c>
      <c r="L85">
        <v>60.19955778053928</v>
      </c>
      <c r="M85">
        <v>0</v>
      </c>
      <c r="N85">
        <v>29.126166441558439</v>
      </c>
      <c r="O85">
        <v>48.908398885963521</v>
      </c>
      <c r="P85">
        <v>66.862170179558021</v>
      </c>
      <c r="Q85">
        <v>5.3499099771376306</v>
      </c>
      <c r="R85">
        <v>10.407065248099517</v>
      </c>
      <c r="S85">
        <v>6.477650272455092</v>
      </c>
      <c r="T85">
        <v>0</v>
      </c>
      <c r="U85">
        <v>232.26</v>
      </c>
      <c r="V85">
        <v>4.437573875732709</v>
      </c>
      <c r="W85">
        <v>7.897252781350482</v>
      </c>
      <c r="X85">
        <v>36.410443451500072</v>
      </c>
      <c r="Y85">
        <v>0</v>
      </c>
      <c r="Z85">
        <v>4.9620134439999992</v>
      </c>
      <c r="AA85">
        <v>10.345292795944681</v>
      </c>
      <c r="AB85">
        <v>9.9803028034344656</v>
      </c>
      <c r="AC85">
        <v>7.1329580297310784</v>
      </c>
      <c r="AD85">
        <v>8.9694213024711118</v>
      </c>
      <c r="AE85">
        <v>12.135643972021434</v>
      </c>
      <c r="AF85">
        <v>0</v>
      </c>
      <c r="AG85">
        <v>0</v>
      </c>
      <c r="AH85">
        <v>37.971990817581258</v>
      </c>
      <c r="AI85">
        <v>7.8109281017101804</v>
      </c>
      <c r="AJ85">
        <v>0</v>
      </c>
      <c r="AK85">
        <v>16.89410196170213</v>
      </c>
      <c r="AL85">
        <v>12.548124109208265</v>
      </c>
      <c r="AM85">
        <v>2.6177842759280012</v>
      </c>
      <c r="AN85">
        <v>0</v>
      </c>
      <c r="AO85">
        <v>0</v>
      </c>
      <c r="AP85">
        <v>2.4207947681060484</v>
      </c>
      <c r="AQ85">
        <v>0</v>
      </c>
      <c r="AR85">
        <v>8.1293568</v>
      </c>
      <c r="AS85">
        <v>8.0573404728066684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816.98321035439801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158.67088801269472</v>
      </c>
      <c r="L86">
        <v>60.19955778053928</v>
      </c>
      <c r="M86">
        <v>0</v>
      </c>
      <c r="N86">
        <v>29.126166441558439</v>
      </c>
      <c r="O86">
        <v>48.908398885963521</v>
      </c>
      <c r="P86">
        <v>66.862170179558021</v>
      </c>
      <c r="Q86">
        <v>5.3499099771376306</v>
      </c>
      <c r="R86">
        <v>10.407065248099517</v>
      </c>
      <c r="S86">
        <v>6.477650272455092</v>
      </c>
      <c r="T86">
        <v>0</v>
      </c>
      <c r="U86">
        <v>232.26</v>
      </c>
      <c r="V86">
        <v>4.437573875732709</v>
      </c>
      <c r="W86">
        <v>7.897252781350482</v>
      </c>
      <c r="X86">
        <v>36.410443451500072</v>
      </c>
      <c r="Y86">
        <v>0</v>
      </c>
      <c r="Z86">
        <v>3.2012641080000002</v>
      </c>
      <c r="AA86">
        <v>10.345292795944681</v>
      </c>
      <c r="AB86">
        <v>9.6988908992960656</v>
      </c>
      <c r="AC86">
        <v>7.1329580297310784</v>
      </c>
      <c r="AD86">
        <v>8.9694213024711118</v>
      </c>
      <c r="AE86">
        <v>12.135643972021434</v>
      </c>
      <c r="AF86">
        <v>0</v>
      </c>
      <c r="AG86">
        <v>0</v>
      </c>
      <c r="AH86">
        <v>37.541943862949076</v>
      </c>
      <c r="AI86">
        <v>7.8109281017101804</v>
      </c>
      <c r="AJ86">
        <v>0</v>
      </c>
      <c r="AK86">
        <v>16.89410196170213</v>
      </c>
      <c r="AL86">
        <v>12.548124109208265</v>
      </c>
      <c r="AM86">
        <v>2.6177842759280012</v>
      </c>
      <c r="AN86">
        <v>0</v>
      </c>
      <c r="AO86">
        <v>0</v>
      </c>
      <c r="AP86">
        <v>2.4207947681060484</v>
      </c>
      <c r="AQ86">
        <v>0</v>
      </c>
      <c r="AR86">
        <v>8.1293568</v>
      </c>
      <c r="AS86">
        <v>7.8301501217499698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814.28373201540762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158.67082037484829</v>
      </c>
      <c r="L87">
        <v>39.299710732481806</v>
      </c>
      <c r="M87">
        <v>0</v>
      </c>
      <c r="N87">
        <v>29.126166441558439</v>
      </c>
      <c r="O87">
        <v>48.908398885963521</v>
      </c>
      <c r="P87">
        <v>66.862170179558021</v>
      </c>
      <c r="Q87">
        <v>5.3499099771376306</v>
      </c>
      <c r="R87">
        <v>10.407065248099517</v>
      </c>
      <c r="S87">
        <v>6.477650272455092</v>
      </c>
      <c r="T87">
        <v>0</v>
      </c>
      <c r="U87">
        <v>232.26</v>
      </c>
      <c r="V87">
        <v>4.437573875732709</v>
      </c>
      <c r="W87">
        <v>7.897252781350482</v>
      </c>
      <c r="X87">
        <v>36.410443451500072</v>
      </c>
      <c r="Y87">
        <v>0</v>
      </c>
      <c r="Z87">
        <v>1.6006320540000001</v>
      </c>
      <c r="AA87">
        <v>10.345292795944681</v>
      </c>
      <c r="AB87">
        <v>9.6988908992960656</v>
      </c>
      <c r="AC87">
        <v>7.1329580297310784</v>
      </c>
      <c r="AD87">
        <v>8.9694213024711118</v>
      </c>
      <c r="AE87">
        <v>12.135643972021434</v>
      </c>
      <c r="AF87">
        <v>0</v>
      </c>
      <c r="AG87">
        <v>0</v>
      </c>
      <c r="AH87">
        <v>37.541943862949076</v>
      </c>
      <c r="AI87">
        <v>4.6865569034053491</v>
      </c>
      <c r="AJ87">
        <v>0</v>
      </c>
      <c r="AK87">
        <v>16.89410196170213</v>
      </c>
      <c r="AL87">
        <v>12.548124109208265</v>
      </c>
      <c r="AM87">
        <v>2.6177842759280012</v>
      </c>
      <c r="AN87">
        <v>0</v>
      </c>
      <c r="AO87">
        <v>0</v>
      </c>
      <c r="AP87">
        <v>2.4207947681060484</v>
      </c>
      <c r="AQ87">
        <v>0</v>
      </c>
      <c r="AR87">
        <v>8.1293568</v>
      </c>
      <c r="AS87">
        <v>7.8301501217499698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788.65881407719894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158.66882972590824</v>
      </c>
      <c r="L88">
        <v>30.719414570020081</v>
      </c>
      <c r="M88">
        <v>0</v>
      </c>
      <c r="N88">
        <v>29.126166441558439</v>
      </c>
      <c r="O88">
        <v>48.908398885963521</v>
      </c>
      <c r="P88">
        <v>66.862170179558021</v>
      </c>
      <c r="Q88">
        <v>5.3499099771376306</v>
      </c>
      <c r="R88">
        <v>10.407065248099517</v>
      </c>
      <c r="S88">
        <v>6.477650272455092</v>
      </c>
      <c r="T88">
        <v>0</v>
      </c>
      <c r="U88">
        <v>232.26</v>
      </c>
      <c r="V88">
        <v>4.437573875732709</v>
      </c>
      <c r="W88">
        <v>7.897252781350482</v>
      </c>
      <c r="X88">
        <v>36.410443451500072</v>
      </c>
      <c r="Y88">
        <v>0</v>
      </c>
      <c r="Z88">
        <v>1.6006320540000001</v>
      </c>
      <c r="AA88">
        <v>10.345292795944681</v>
      </c>
      <c r="AB88">
        <v>9.6988908992960656</v>
      </c>
      <c r="AC88">
        <v>7.1329580297310784</v>
      </c>
      <c r="AD88">
        <v>8.9694213024711118</v>
      </c>
      <c r="AE88">
        <v>12.135643972021434</v>
      </c>
      <c r="AF88">
        <v>0</v>
      </c>
      <c r="AG88">
        <v>0</v>
      </c>
      <c r="AH88">
        <v>37.541943862949076</v>
      </c>
      <c r="AI88">
        <v>3.9054640508550902</v>
      </c>
      <c r="AJ88">
        <v>0</v>
      </c>
      <c r="AK88">
        <v>16.89410196170213</v>
      </c>
      <c r="AL88">
        <v>12.548124109208265</v>
      </c>
      <c r="AM88">
        <v>2.6177842759280012</v>
      </c>
      <c r="AN88">
        <v>0</v>
      </c>
      <c r="AO88">
        <v>0</v>
      </c>
      <c r="AP88">
        <v>2.4207947681060484</v>
      </c>
      <c r="AQ88">
        <v>0</v>
      </c>
      <c r="AR88">
        <v>8.1293568</v>
      </c>
      <c r="AS88">
        <v>7.8301501217499698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779.29543441324688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158.66882972590824</v>
      </c>
      <c r="L89">
        <v>30.589417047425599</v>
      </c>
      <c r="M89">
        <v>0</v>
      </c>
      <c r="N89">
        <v>29.126166441558439</v>
      </c>
      <c r="O89">
        <v>48.908398885963521</v>
      </c>
      <c r="P89">
        <v>66.862170179558021</v>
      </c>
      <c r="Q89">
        <v>5.3499099771376306</v>
      </c>
      <c r="R89">
        <v>10.407065248099517</v>
      </c>
      <c r="S89">
        <v>6.477650272455092</v>
      </c>
      <c r="T89">
        <v>0</v>
      </c>
      <c r="U89">
        <v>232.26</v>
      </c>
      <c r="V89">
        <v>4.437573875732709</v>
      </c>
      <c r="W89">
        <v>7.897252781350482</v>
      </c>
      <c r="X89">
        <v>36.410443451500072</v>
      </c>
      <c r="Y89">
        <v>0</v>
      </c>
      <c r="Z89">
        <v>1.6006320540000001</v>
      </c>
      <c r="AA89">
        <v>10.345292795944681</v>
      </c>
      <c r="AB89">
        <v>9.6988908992960656</v>
      </c>
      <c r="AC89">
        <v>7.1329580297310784</v>
      </c>
      <c r="AD89">
        <v>8.9694213024711118</v>
      </c>
      <c r="AE89">
        <v>12.135643972021434</v>
      </c>
      <c r="AF89">
        <v>0</v>
      </c>
      <c r="AG89">
        <v>0</v>
      </c>
      <c r="AH89">
        <v>37.541943862949076</v>
      </c>
      <c r="AI89">
        <v>3.9054640508550902</v>
      </c>
      <c r="AJ89">
        <v>0</v>
      </c>
      <c r="AK89">
        <v>16.89410196170213</v>
      </c>
      <c r="AL89">
        <v>13.546270400000003</v>
      </c>
      <c r="AM89">
        <v>2.6177842759280012</v>
      </c>
      <c r="AN89">
        <v>0</v>
      </c>
      <c r="AO89">
        <v>0</v>
      </c>
      <c r="AP89">
        <v>1.9492112859698429</v>
      </c>
      <c r="AQ89">
        <v>0</v>
      </c>
      <c r="AR89">
        <v>8.1293568</v>
      </c>
      <c r="AS89">
        <v>7.8301501217499698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779.69199969930798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158.66882972590824</v>
      </c>
      <c r="L90">
        <v>30.589417047425599</v>
      </c>
      <c r="M90">
        <v>0</v>
      </c>
      <c r="N90">
        <v>29.126166441558439</v>
      </c>
      <c r="O90">
        <v>48.908398885963521</v>
      </c>
      <c r="P90">
        <v>66.862170179558021</v>
      </c>
      <c r="Q90">
        <v>5.3499099771376306</v>
      </c>
      <c r="R90">
        <v>10.407065248099517</v>
      </c>
      <c r="S90">
        <v>6.477650272455092</v>
      </c>
      <c r="T90">
        <v>0</v>
      </c>
      <c r="U90">
        <v>232.26</v>
      </c>
      <c r="V90">
        <v>4.437573875732709</v>
      </c>
      <c r="W90">
        <v>7.897252781350482</v>
      </c>
      <c r="X90">
        <v>36.410443451500072</v>
      </c>
      <c r="Y90">
        <v>0</v>
      </c>
      <c r="Z90">
        <v>4.9620134439999992</v>
      </c>
      <c r="AA90">
        <v>10.345292795944681</v>
      </c>
      <c r="AB90">
        <v>9.9803028034344656</v>
      </c>
      <c r="AC90">
        <v>7.1329580297310784</v>
      </c>
      <c r="AD90">
        <v>8.9694213024711118</v>
      </c>
      <c r="AE90">
        <v>12.135643972021434</v>
      </c>
      <c r="AF90">
        <v>0</v>
      </c>
      <c r="AG90">
        <v>0</v>
      </c>
      <c r="AH90">
        <v>37.971990817581258</v>
      </c>
      <c r="AI90">
        <v>3.9054640508550902</v>
      </c>
      <c r="AJ90">
        <v>0</v>
      </c>
      <c r="AK90">
        <v>16.89410196170213</v>
      </c>
      <c r="AL90">
        <v>13.546270400000003</v>
      </c>
      <c r="AM90">
        <v>2.6177842759280012</v>
      </c>
      <c r="AN90">
        <v>0</v>
      </c>
      <c r="AO90">
        <v>0</v>
      </c>
      <c r="AP90">
        <v>1.6977000785666945</v>
      </c>
      <c r="AQ90">
        <v>0</v>
      </c>
      <c r="AR90">
        <v>8.1293568</v>
      </c>
      <c r="AS90">
        <v>8.0573404728066684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783.74051909173215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158.66882972590824</v>
      </c>
      <c r="L91">
        <v>39.11</v>
      </c>
      <c r="M91">
        <v>0</v>
      </c>
      <c r="N91">
        <v>29.126166441558439</v>
      </c>
      <c r="O91">
        <v>48.908398885963521</v>
      </c>
      <c r="P91">
        <v>66.862170179558021</v>
      </c>
      <c r="Q91">
        <v>5.3499099771376306</v>
      </c>
      <c r="R91">
        <v>10.407065248099517</v>
      </c>
      <c r="S91">
        <v>6.477650272455092</v>
      </c>
      <c r="T91">
        <v>0</v>
      </c>
      <c r="U91">
        <v>232.26</v>
      </c>
      <c r="V91">
        <v>4.437573875732709</v>
      </c>
      <c r="W91">
        <v>7.897252781350482</v>
      </c>
      <c r="X91">
        <v>35.970438242377718</v>
      </c>
      <c r="Y91">
        <v>0</v>
      </c>
      <c r="Z91">
        <v>4.9620134439999992</v>
      </c>
      <c r="AA91">
        <v>10.345292795944681</v>
      </c>
      <c r="AB91">
        <v>9.9803028034344656</v>
      </c>
      <c r="AC91">
        <v>7.1329580297310784</v>
      </c>
      <c r="AD91">
        <v>8.9694213024711118</v>
      </c>
      <c r="AE91">
        <v>12.135643972021434</v>
      </c>
      <c r="AF91">
        <v>0</v>
      </c>
      <c r="AG91">
        <v>0</v>
      </c>
      <c r="AH91">
        <v>37.971990817581258</v>
      </c>
      <c r="AI91">
        <v>3.9054640508550902</v>
      </c>
      <c r="AJ91">
        <v>0</v>
      </c>
      <c r="AK91">
        <v>16.89410196170213</v>
      </c>
      <c r="AL91">
        <v>13.546270400000003</v>
      </c>
      <c r="AM91">
        <v>2.6177842759280012</v>
      </c>
      <c r="AN91">
        <v>0</v>
      </c>
      <c r="AO91">
        <v>0</v>
      </c>
      <c r="AP91">
        <v>1.6977000785666945</v>
      </c>
      <c r="AQ91">
        <v>0</v>
      </c>
      <c r="AR91">
        <v>8.1293568</v>
      </c>
      <c r="AS91">
        <v>8.0573404728066684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791.82109683518411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158.66882972590824</v>
      </c>
      <c r="L92">
        <v>39.11</v>
      </c>
      <c r="M92">
        <v>0</v>
      </c>
      <c r="N92">
        <v>29.126166441558439</v>
      </c>
      <c r="O92">
        <v>48.908398885963521</v>
      </c>
      <c r="P92">
        <v>66.862170179558021</v>
      </c>
      <c r="Q92">
        <v>5.3499099771376306</v>
      </c>
      <c r="R92">
        <v>10.407065248099517</v>
      </c>
      <c r="S92">
        <v>6.477650272455092</v>
      </c>
      <c r="T92">
        <v>0</v>
      </c>
      <c r="U92">
        <v>232.26</v>
      </c>
      <c r="V92">
        <v>4.437573875732709</v>
      </c>
      <c r="W92">
        <v>7.897252781350482</v>
      </c>
      <c r="X92">
        <v>35.970438242377718</v>
      </c>
      <c r="Y92">
        <v>0</v>
      </c>
      <c r="Z92">
        <v>4.9620134439999992</v>
      </c>
      <c r="AA92">
        <v>10.345292795944681</v>
      </c>
      <c r="AB92">
        <v>9.9803028034344656</v>
      </c>
      <c r="AC92">
        <v>7.1329580297310784</v>
      </c>
      <c r="AD92">
        <v>8.9694213024711118</v>
      </c>
      <c r="AE92">
        <v>12.135643972021434</v>
      </c>
      <c r="AF92">
        <v>0</v>
      </c>
      <c r="AG92">
        <v>0</v>
      </c>
      <c r="AH92">
        <v>37.971990817581258</v>
      </c>
      <c r="AI92">
        <v>3.9054640508550902</v>
      </c>
      <c r="AJ92">
        <v>0</v>
      </c>
      <c r="AK92">
        <v>16.89410196170213</v>
      </c>
      <c r="AL92">
        <v>13.546270400000003</v>
      </c>
      <c r="AM92">
        <v>2.6177842759280012</v>
      </c>
      <c r="AN92">
        <v>0</v>
      </c>
      <c r="AO92">
        <v>0</v>
      </c>
      <c r="AP92">
        <v>1.6977000785666945</v>
      </c>
      <c r="AQ92">
        <v>0</v>
      </c>
      <c r="AR92">
        <v>8.1293568</v>
      </c>
      <c r="AS92">
        <v>8.0573404728066684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791.82109683518411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158.66882972590824</v>
      </c>
      <c r="L93">
        <v>39.11</v>
      </c>
      <c r="M93">
        <v>0</v>
      </c>
      <c r="N93">
        <v>29.126166441558439</v>
      </c>
      <c r="O93">
        <v>48.908398885963521</v>
      </c>
      <c r="P93">
        <v>66.862170179558021</v>
      </c>
      <c r="Q93">
        <v>5.3499099771376306</v>
      </c>
      <c r="R93">
        <v>10.407065248099517</v>
      </c>
      <c r="S93">
        <v>6.477650272455092</v>
      </c>
      <c r="T93">
        <v>0</v>
      </c>
      <c r="U93">
        <v>232.26</v>
      </c>
      <c r="V93">
        <v>4.437573875732709</v>
      </c>
      <c r="W93">
        <v>7.897252781350482</v>
      </c>
      <c r="X93">
        <v>35.970438242377718</v>
      </c>
      <c r="Y93">
        <v>0</v>
      </c>
      <c r="Z93">
        <v>4.9620134439999992</v>
      </c>
      <c r="AA93">
        <v>10.345292795944681</v>
      </c>
      <c r="AB93">
        <v>9.9803028034344656</v>
      </c>
      <c r="AC93">
        <v>7.1329580297310784</v>
      </c>
      <c r="AD93">
        <v>8.9694213024711118</v>
      </c>
      <c r="AE93">
        <v>12.135643972021434</v>
      </c>
      <c r="AF93">
        <v>0</v>
      </c>
      <c r="AG93">
        <v>0</v>
      </c>
      <c r="AH93">
        <v>37.971990817581258</v>
      </c>
      <c r="AI93">
        <v>3.9054640508550902</v>
      </c>
      <c r="AJ93">
        <v>0</v>
      </c>
      <c r="AK93">
        <v>16.89410196170213</v>
      </c>
      <c r="AL93">
        <v>13.546270400000003</v>
      </c>
      <c r="AM93">
        <v>2.6177842759280012</v>
      </c>
      <c r="AN93">
        <v>0</v>
      </c>
      <c r="AO93">
        <v>0</v>
      </c>
      <c r="AP93">
        <v>1.5405056691738199</v>
      </c>
      <c r="AQ93">
        <v>0</v>
      </c>
      <c r="AR93">
        <v>8.1293568</v>
      </c>
      <c r="AS93">
        <v>8.0573404728066684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791.66390242579132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158.66882972590824</v>
      </c>
      <c r="L94">
        <v>39.11</v>
      </c>
      <c r="M94">
        <v>0</v>
      </c>
      <c r="N94">
        <v>29.126166441558439</v>
      </c>
      <c r="O94">
        <v>48.908398885963521</v>
      </c>
      <c r="P94">
        <v>66.862170179558021</v>
      </c>
      <c r="Q94">
        <v>5.3499099771376306</v>
      </c>
      <c r="R94">
        <v>10.407065248099517</v>
      </c>
      <c r="S94">
        <v>6.477650272455092</v>
      </c>
      <c r="T94">
        <v>0</v>
      </c>
      <c r="U94">
        <v>232.26</v>
      </c>
      <c r="V94">
        <v>4.437573875732709</v>
      </c>
      <c r="W94">
        <v>7.897252781350482</v>
      </c>
      <c r="X94">
        <v>35.970438242377718</v>
      </c>
      <c r="Y94">
        <v>0</v>
      </c>
      <c r="Z94">
        <v>3.2012641080000002</v>
      </c>
      <c r="AA94">
        <v>10.345292795944681</v>
      </c>
      <c r="AB94">
        <v>9.6988908992960656</v>
      </c>
      <c r="AC94">
        <v>7.1329580297310784</v>
      </c>
      <c r="AD94">
        <v>8.9694213024711118</v>
      </c>
      <c r="AE94">
        <v>12.135643972021434</v>
      </c>
      <c r="AF94">
        <v>0</v>
      </c>
      <c r="AG94">
        <v>0</v>
      </c>
      <c r="AH94">
        <v>37.541943862949076</v>
      </c>
      <c r="AI94">
        <v>4.6865569034053491</v>
      </c>
      <c r="AJ94">
        <v>0</v>
      </c>
      <c r="AK94">
        <v>16.89410196170213</v>
      </c>
      <c r="AL94">
        <v>13.546270400000003</v>
      </c>
      <c r="AM94">
        <v>2.6177842759280012</v>
      </c>
      <c r="AN94">
        <v>0</v>
      </c>
      <c r="AO94">
        <v>0</v>
      </c>
      <c r="AP94">
        <v>1.7920168765769682</v>
      </c>
      <c r="AQ94">
        <v>0</v>
      </c>
      <c r="AR94">
        <v>8.1293568</v>
      </c>
      <c r="AS94">
        <v>7.8301501217499698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789.99710793991744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158.66882972590824</v>
      </c>
      <c r="L95">
        <v>39.11</v>
      </c>
      <c r="M95">
        <v>0</v>
      </c>
      <c r="N95">
        <v>29.126166441558439</v>
      </c>
      <c r="O95">
        <v>48.908398885963521</v>
      </c>
      <c r="P95">
        <v>66.862170179558021</v>
      </c>
      <c r="Q95">
        <v>5.3499099771376306</v>
      </c>
      <c r="R95">
        <v>10.407065248099517</v>
      </c>
      <c r="S95">
        <v>6.477650272455092</v>
      </c>
      <c r="T95">
        <v>0</v>
      </c>
      <c r="U95">
        <v>232.26</v>
      </c>
      <c r="V95">
        <v>4.437573875732709</v>
      </c>
      <c r="W95">
        <v>7.897252781350482</v>
      </c>
      <c r="X95">
        <v>35.970438242377718</v>
      </c>
      <c r="Y95">
        <v>0</v>
      </c>
      <c r="Z95">
        <v>3.2012641080000002</v>
      </c>
      <c r="AA95">
        <v>10.345292795944681</v>
      </c>
      <c r="AB95">
        <v>9.6988908992960656</v>
      </c>
      <c r="AC95">
        <v>7.1329580297310784</v>
      </c>
      <c r="AD95">
        <v>8.9694213024711118</v>
      </c>
      <c r="AE95">
        <v>12.135643972021434</v>
      </c>
      <c r="AF95">
        <v>0</v>
      </c>
      <c r="AG95">
        <v>0</v>
      </c>
      <c r="AH95">
        <v>37.541943862949076</v>
      </c>
      <c r="AI95">
        <v>4.6865569034053491</v>
      </c>
      <c r="AJ95">
        <v>0</v>
      </c>
      <c r="AK95">
        <v>16.89410196170213</v>
      </c>
      <c r="AL95">
        <v>13.546270400000003</v>
      </c>
      <c r="AM95">
        <v>2.6177842759280012</v>
      </c>
      <c r="AN95">
        <v>0</v>
      </c>
      <c r="AO95">
        <v>0</v>
      </c>
      <c r="AP95">
        <v>1.7920168765769682</v>
      </c>
      <c r="AQ95">
        <v>0</v>
      </c>
      <c r="AR95">
        <v>8.1293568</v>
      </c>
      <c r="AS95">
        <v>7.8301501217499698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789.99710793991744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158.66882972590824</v>
      </c>
      <c r="L96">
        <v>39.11</v>
      </c>
      <c r="M96">
        <v>0</v>
      </c>
      <c r="N96">
        <v>29.126166441558439</v>
      </c>
      <c r="O96">
        <v>48.908398885963521</v>
      </c>
      <c r="P96">
        <v>66.862170179558021</v>
      </c>
      <c r="Q96">
        <v>5.3499099771376306</v>
      </c>
      <c r="R96">
        <v>10.407065248099517</v>
      </c>
      <c r="S96">
        <v>6.477650272455092</v>
      </c>
      <c r="T96">
        <v>0</v>
      </c>
      <c r="U96">
        <v>232.26</v>
      </c>
      <c r="V96">
        <v>4.437573875732709</v>
      </c>
      <c r="W96">
        <v>7.897252781350482</v>
      </c>
      <c r="X96">
        <v>35.970438242377718</v>
      </c>
      <c r="Y96">
        <v>0</v>
      </c>
      <c r="Z96">
        <v>3.2012641080000002</v>
      </c>
      <c r="AA96">
        <v>10.345292795944681</v>
      </c>
      <c r="AB96">
        <v>9.6988908992960656</v>
      </c>
      <c r="AC96">
        <v>7.1329580297310784</v>
      </c>
      <c r="AD96">
        <v>8.9694213024711118</v>
      </c>
      <c r="AE96">
        <v>12.135643972021434</v>
      </c>
      <c r="AF96">
        <v>0</v>
      </c>
      <c r="AG96">
        <v>0</v>
      </c>
      <c r="AH96">
        <v>37.541943862949076</v>
      </c>
      <c r="AI96">
        <v>4.6865569034053491</v>
      </c>
      <c r="AJ96">
        <v>0</v>
      </c>
      <c r="AK96">
        <v>16.89410196170213</v>
      </c>
      <c r="AL96">
        <v>13.546270400000003</v>
      </c>
      <c r="AM96">
        <v>2.6177842759280012</v>
      </c>
      <c r="AN96">
        <v>0</v>
      </c>
      <c r="AO96">
        <v>0</v>
      </c>
      <c r="AP96">
        <v>1.7920168765769682</v>
      </c>
      <c r="AQ96">
        <v>0</v>
      </c>
      <c r="AR96">
        <v>8.1293568</v>
      </c>
      <c r="AS96">
        <v>7.8301501217499698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789.99710793991744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158.66882972590824</v>
      </c>
      <c r="L97">
        <v>39.11</v>
      </c>
      <c r="M97">
        <v>0</v>
      </c>
      <c r="N97">
        <v>29.126166441558439</v>
      </c>
      <c r="O97">
        <v>48.908398885963521</v>
      </c>
      <c r="P97">
        <v>66.862170179558021</v>
      </c>
      <c r="Q97">
        <v>5.3499099771376306</v>
      </c>
      <c r="R97">
        <v>10.407065248099517</v>
      </c>
      <c r="S97">
        <v>6.477650272455092</v>
      </c>
      <c r="T97">
        <v>0</v>
      </c>
      <c r="U97">
        <v>232.26</v>
      </c>
      <c r="V97">
        <v>4.437573875732709</v>
      </c>
      <c r="W97">
        <v>7.897252781350482</v>
      </c>
      <c r="X97">
        <v>35.970438242377718</v>
      </c>
      <c r="Y97">
        <v>0</v>
      </c>
      <c r="Z97">
        <v>3.2012641080000002</v>
      </c>
      <c r="AA97">
        <v>10.345292795944681</v>
      </c>
      <c r="AB97">
        <v>9.6988908992960656</v>
      </c>
      <c r="AC97">
        <v>7.1329580297310784</v>
      </c>
      <c r="AD97">
        <v>8.9694213024711118</v>
      </c>
      <c r="AE97">
        <v>12.135643972021434</v>
      </c>
      <c r="AF97">
        <v>0</v>
      </c>
      <c r="AG97">
        <v>0</v>
      </c>
      <c r="AH97">
        <v>37.541943862949076</v>
      </c>
      <c r="AI97">
        <v>4.6865569034053491</v>
      </c>
      <c r="AJ97">
        <v>0</v>
      </c>
      <c r="AK97">
        <v>16.89410196170213</v>
      </c>
      <c r="AL97">
        <v>13.118493490791741</v>
      </c>
      <c r="AM97">
        <v>2.6177842759280012</v>
      </c>
      <c r="AN97">
        <v>0</v>
      </c>
      <c r="AO97">
        <v>0</v>
      </c>
      <c r="AP97">
        <v>1.7920168765769682</v>
      </c>
      <c r="AQ97">
        <v>0</v>
      </c>
      <c r="AR97">
        <v>8.1293568</v>
      </c>
      <c r="AS97">
        <v>7.8301501217499698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789.56933103070912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158.66882972590824</v>
      </c>
      <c r="L98">
        <v>39.11</v>
      </c>
      <c r="M98">
        <v>0</v>
      </c>
      <c r="N98">
        <v>29.126166441558439</v>
      </c>
      <c r="O98">
        <v>48.908398885963521</v>
      </c>
      <c r="P98">
        <v>66.862170179558021</v>
      </c>
      <c r="Q98">
        <v>5.3499099771376306</v>
      </c>
      <c r="R98">
        <v>10.407065248099517</v>
      </c>
      <c r="S98">
        <v>6.477650272455092</v>
      </c>
      <c r="T98">
        <v>0</v>
      </c>
      <c r="U98">
        <v>232.26</v>
      </c>
      <c r="V98">
        <v>4.437573875732709</v>
      </c>
      <c r="W98">
        <v>7.897252781350482</v>
      </c>
      <c r="X98">
        <v>35.970438242377718</v>
      </c>
      <c r="Y98">
        <v>0</v>
      </c>
      <c r="Z98">
        <v>3.2012641080000002</v>
      </c>
      <c r="AA98">
        <v>10.345292795944681</v>
      </c>
      <c r="AB98">
        <v>9.6988908992960656</v>
      </c>
      <c r="AC98">
        <v>7.1329580297310784</v>
      </c>
      <c r="AD98">
        <v>8.9694213024711118</v>
      </c>
      <c r="AE98">
        <v>12.135643972021434</v>
      </c>
      <c r="AF98">
        <v>0</v>
      </c>
      <c r="AG98">
        <v>0</v>
      </c>
      <c r="AH98">
        <v>37.541943862949076</v>
      </c>
      <c r="AI98">
        <v>4.6865569034053491</v>
      </c>
      <c r="AJ98">
        <v>0</v>
      </c>
      <c r="AK98">
        <v>16.89410196170213</v>
      </c>
      <c r="AL98">
        <v>13.118493490791741</v>
      </c>
      <c r="AM98">
        <v>2.6177842759280012</v>
      </c>
      <c r="AN98">
        <v>0</v>
      </c>
      <c r="AO98">
        <v>0</v>
      </c>
      <c r="AP98">
        <v>1.7920168765769682</v>
      </c>
      <c r="AQ98">
        <v>0</v>
      </c>
      <c r="AR98">
        <v>8.1293568</v>
      </c>
      <c r="AS98">
        <v>7.8301501217499698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789.56933103070912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3.1331736968179871</v>
      </c>
      <c r="L99">
        <f t="shared" si="2"/>
        <v>1.0444744873154899</v>
      </c>
      <c r="M99">
        <f t="shared" si="2"/>
        <v>0</v>
      </c>
      <c r="N99">
        <f t="shared" si="2"/>
        <v>0.69553400310232449</v>
      </c>
      <c r="O99">
        <f t="shared" si="2"/>
        <v>1.1676261429968535</v>
      </c>
      <c r="P99">
        <f t="shared" si="2"/>
        <v>1.5640460708730399</v>
      </c>
      <c r="Q99">
        <f t="shared" si="2"/>
        <v>0.11362661867827532</v>
      </c>
      <c r="R99">
        <f t="shared" si="2"/>
        <v>0.22515110525568136</v>
      </c>
      <c r="S99">
        <f t="shared" si="2"/>
        <v>0.14261326336349034</v>
      </c>
      <c r="T99">
        <f t="shared" si="2"/>
        <v>0</v>
      </c>
      <c r="U99">
        <f t="shared" si="2"/>
        <v>6.3002732994277775</v>
      </c>
      <c r="V99">
        <f t="shared" si="2"/>
        <v>8.7304252330218546E-2</v>
      </c>
      <c r="W99">
        <f t="shared" si="2"/>
        <v>0.18953280134440112</v>
      </c>
      <c r="X99">
        <f t="shared" si="2"/>
        <v>0.63090911798362959</v>
      </c>
      <c r="Y99">
        <f t="shared" si="2"/>
        <v>0</v>
      </c>
      <c r="Z99">
        <f t="shared" si="2"/>
        <v>9.9319381180499849E-2</v>
      </c>
      <c r="AA99">
        <f t="shared" si="2"/>
        <v>0.24828702710267261</v>
      </c>
      <c r="AB99">
        <f t="shared" si="2"/>
        <v>0.23361761729552113</v>
      </c>
      <c r="AC99">
        <f t="shared" si="2"/>
        <v>0.17119099271354574</v>
      </c>
      <c r="AD99">
        <f t="shared" si="2"/>
        <v>0.21526611125930684</v>
      </c>
      <c r="AE99">
        <f t="shared" si="2"/>
        <v>0.29125545532851399</v>
      </c>
      <c r="AF99">
        <f t="shared" si="2"/>
        <v>0</v>
      </c>
      <c r="AG99">
        <f t="shared" si="2"/>
        <v>0</v>
      </c>
      <c r="AH99">
        <f t="shared" si="2"/>
        <v>0.90229679357467452</v>
      </c>
      <c r="AI99">
        <f t="shared" si="2"/>
        <v>0.14190487947615177</v>
      </c>
      <c r="AJ99">
        <f t="shared" si="2"/>
        <v>0</v>
      </c>
      <c r="AK99">
        <f t="shared" si="2"/>
        <v>0.40545844708085083</v>
      </c>
      <c r="AL99">
        <f t="shared" si="2"/>
        <v>0.13703121891049924</v>
      </c>
      <c r="AM99">
        <f t="shared" si="2"/>
        <v>4.9083455387177073E-2</v>
      </c>
      <c r="AN99">
        <f t="shared" si="2"/>
        <v>0</v>
      </c>
      <c r="AO99">
        <f t="shared" si="2"/>
        <v>0</v>
      </c>
      <c r="AP99">
        <f t="shared" si="2"/>
        <v>4.5845763886128904E-2</v>
      </c>
      <c r="AQ99">
        <f t="shared" si="2"/>
        <v>0</v>
      </c>
      <c r="AR99">
        <f t="shared" si="2"/>
        <v>0.1991692415999998</v>
      </c>
      <c r="AS99">
        <f t="shared" si="2"/>
        <v>0.18860517397516938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18.622596418259878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9.0598576925573653</v>
      </c>
      <c r="L3">
        <v>347.90487000000002</v>
      </c>
      <c r="M3">
        <v>27.246916868789398</v>
      </c>
      <c r="N3">
        <v>35.177752478460121</v>
      </c>
      <c r="O3">
        <v>0</v>
      </c>
      <c r="P3">
        <v>41.381128675468304</v>
      </c>
      <c r="Q3">
        <v>5.4202264500273074</v>
      </c>
      <c r="R3">
        <v>12.566135384367074</v>
      </c>
      <c r="S3">
        <v>7.8292448699887602</v>
      </c>
      <c r="T3">
        <v>0</v>
      </c>
      <c r="U3">
        <v>61.289386409710922</v>
      </c>
      <c r="V3">
        <v>4.7393569553398054</v>
      </c>
      <c r="W3">
        <v>9.5366824726688098</v>
      </c>
      <c r="X3">
        <v>29.311925673749212</v>
      </c>
      <c r="Y3">
        <v>0</v>
      </c>
      <c r="Z3">
        <v>5.8004293295454543</v>
      </c>
      <c r="AA3">
        <v>12.494554824894514</v>
      </c>
      <c r="AB3">
        <v>11.715435256385378</v>
      </c>
      <c r="AC3">
        <v>8.6173367415458646</v>
      </c>
      <c r="AD3">
        <v>10.835488685220689</v>
      </c>
      <c r="AE3">
        <v>14.656610823527576</v>
      </c>
      <c r="AF3">
        <v>7.0160640219997497</v>
      </c>
      <c r="AG3">
        <v>11.684493782564823</v>
      </c>
      <c r="AH3">
        <v>45.345623887674492</v>
      </c>
      <c r="AI3">
        <v>13.211654520834712</v>
      </c>
      <c r="AJ3">
        <v>0</v>
      </c>
      <c r="AK3">
        <v>20.406062344680851</v>
      </c>
      <c r="AL3">
        <v>0</v>
      </c>
      <c r="AM3">
        <v>3.1620607467647739</v>
      </c>
      <c r="AN3">
        <v>1.035014731637629</v>
      </c>
      <c r="AO3">
        <v>0</v>
      </c>
      <c r="AP3">
        <v>3.0004028428334708</v>
      </c>
      <c r="AQ3">
        <v>9.7138661546854586</v>
      </c>
      <c r="AR3">
        <v>9.8195904000000009</v>
      </c>
      <c r="AS3">
        <v>9.4571347826930428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789.43530780861545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9.0598605787314614</v>
      </c>
      <c r="L4">
        <v>347.90487000000002</v>
      </c>
      <c r="M4">
        <v>27.246916868789398</v>
      </c>
      <c r="N4">
        <v>35.177752478460121</v>
      </c>
      <c r="O4">
        <v>0</v>
      </c>
      <c r="P4">
        <v>41.381128675468304</v>
      </c>
      <c r="Q4">
        <v>5.4202264500273074</v>
      </c>
      <c r="R4">
        <v>12.566135384367074</v>
      </c>
      <c r="S4">
        <v>7.8292448699887602</v>
      </c>
      <c r="T4">
        <v>0</v>
      </c>
      <c r="U4">
        <v>61.289386409710922</v>
      </c>
      <c r="V4">
        <v>4.7393569553398054</v>
      </c>
      <c r="W4">
        <v>9.5366824726688098</v>
      </c>
      <c r="X4">
        <v>29.311925673749212</v>
      </c>
      <c r="Y4">
        <v>0</v>
      </c>
      <c r="Z4">
        <v>5.8004293295454543</v>
      </c>
      <c r="AA4">
        <v>12.494554824894514</v>
      </c>
      <c r="AB4">
        <v>11.715435256385378</v>
      </c>
      <c r="AC4">
        <v>8.6173367415458646</v>
      </c>
      <c r="AD4">
        <v>10.835488685220689</v>
      </c>
      <c r="AE4">
        <v>14.656610823527576</v>
      </c>
      <c r="AF4">
        <v>7.0160640219997497</v>
      </c>
      <c r="AG4">
        <v>11.684493782564823</v>
      </c>
      <c r="AH4">
        <v>45.345623887674492</v>
      </c>
      <c r="AI4">
        <v>13.211654520834712</v>
      </c>
      <c r="AJ4">
        <v>0</v>
      </c>
      <c r="AK4">
        <v>20.406062344680851</v>
      </c>
      <c r="AL4">
        <v>0</v>
      </c>
      <c r="AM4">
        <v>3.1620607467647739</v>
      </c>
      <c r="AN4">
        <v>1.035014731637629</v>
      </c>
      <c r="AO4">
        <v>0</v>
      </c>
      <c r="AP4">
        <v>3.0004028428334708</v>
      </c>
      <c r="AQ4">
        <v>9.7138661546854586</v>
      </c>
      <c r="AR4">
        <v>9.8195904000000009</v>
      </c>
      <c r="AS4">
        <v>9.4571347826930428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789.43531069478956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9.0598605787314614</v>
      </c>
      <c r="L5">
        <v>347.90487000000002</v>
      </c>
      <c r="M5">
        <v>27.246916868789398</v>
      </c>
      <c r="N5">
        <v>35.177752478460121</v>
      </c>
      <c r="O5">
        <v>0</v>
      </c>
      <c r="P5">
        <v>41.381128675468304</v>
      </c>
      <c r="Q5">
        <v>5.4202264500273074</v>
      </c>
      <c r="R5">
        <v>12.566135384367074</v>
      </c>
      <c r="S5">
        <v>7.8292448699887602</v>
      </c>
      <c r="T5">
        <v>0</v>
      </c>
      <c r="U5">
        <v>61.289386409710922</v>
      </c>
      <c r="V5">
        <v>4.7393569553398054</v>
      </c>
      <c r="W5">
        <v>9.5366824726688098</v>
      </c>
      <c r="X5">
        <v>29.311925673749212</v>
      </c>
      <c r="Y5">
        <v>0</v>
      </c>
      <c r="Z5">
        <v>5.8004293295454543</v>
      </c>
      <c r="AA5">
        <v>12.494554824894514</v>
      </c>
      <c r="AB5">
        <v>11.715435256385378</v>
      </c>
      <c r="AC5">
        <v>8.6173367415458646</v>
      </c>
      <c r="AD5">
        <v>10.835488685220689</v>
      </c>
      <c r="AE5">
        <v>14.656610823527576</v>
      </c>
      <c r="AF5">
        <v>7.0160640219997497</v>
      </c>
      <c r="AG5">
        <v>11.684493782564823</v>
      </c>
      <c r="AH5">
        <v>45.345623887674492</v>
      </c>
      <c r="AI5">
        <v>13.211654520834712</v>
      </c>
      <c r="AJ5">
        <v>0</v>
      </c>
      <c r="AK5">
        <v>20.406062344680851</v>
      </c>
      <c r="AL5">
        <v>0</v>
      </c>
      <c r="AM5">
        <v>3.1620607467647739</v>
      </c>
      <c r="AN5">
        <v>1.035014731637629</v>
      </c>
      <c r="AO5">
        <v>0</v>
      </c>
      <c r="AP5">
        <v>3.0004028428334708</v>
      </c>
      <c r="AQ5">
        <v>9.7138661546854586</v>
      </c>
      <c r="AR5">
        <v>9.8195904000000009</v>
      </c>
      <c r="AS5">
        <v>9.4571347826930428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789.43531069478956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9.0598605787314614</v>
      </c>
      <c r="L6">
        <v>347.90487000000002</v>
      </c>
      <c r="M6">
        <v>27.246916868789398</v>
      </c>
      <c r="N6">
        <v>35.177752478460121</v>
      </c>
      <c r="O6">
        <v>0</v>
      </c>
      <c r="P6">
        <v>41.381128675468304</v>
      </c>
      <c r="Q6">
        <v>5.4202264500273074</v>
      </c>
      <c r="R6">
        <v>12.566135384367074</v>
      </c>
      <c r="S6">
        <v>7.8292448699887602</v>
      </c>
      <c r="T6">
        <v>0</v>
      </c>
      <c r="U6">
        <v>61.289386409710922</v>
      </c>
      <c r="V6">
        <v>4.7393569553398054</v>
      </c>
      <c r="W6">
        <v>9.5366824726688098</v>
      </c>
      <c r="X6">
        <v>29.311925673749212</v>
      </c>
      <c r="Y6">
        <v>0</v>
      </c>
      <c r="Z6">
        <v>5.8004293295454543</v>
      </c>
      <c r="AA6">
        <v>12.494554824894514</v>
      </c>
      <c r="AB6">
        <v>11.715435256385378</v>
      </c>
      <c r="AC6">
        <v>8.6173367415458646</v>
      </c>
      <c r="AD6">
        <v>10.835488685220689</v>
      </c>
      <c r="AE6">
        <v>14.656610823527576</v>
      </c>
      <c r="AF6">
        <v>7.0160640219997497</v>
      </c>
      <c r="AG6">
        <v>11.684493782564823</v>
      </c>
      <c r="AH6">
        <v>45.345623887674492</v>
      </c>
      <c r="AI6">
        <v>13.211654520834712</v>
      </c>
      <c r="AJ6">
        <v>0</v>
      </c>
      <c r="AK6">
        <v>20.406062344680851</v>
      </c>
      <c r="AL6">
        <v>0</v>
      </c>
      <c r="AM6">
        <v>3.1620607467647739</v>
      </c>
      <c r="AN6">
        <v>1.035014731637629</v>
      </c>
      <c r="AO6">
        <v>0</v>
      </c>
      <c r="AP6">
        <v>1.6711105178956089</v>
      </c>
      <c r="AQ6">
        <v>9.7138661546854586</v>
      </c>
      <c r="AR6">
        <v>9.8195904000000009</v>
      </c>
      <c r="AS6">
        <v>9.4571347826930428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788.10601836985165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9.0598605787314614</v>
      </c>
      <c r="L7">
        <v>347.91065500000002</v>
      </c>
      <c r="M7">
        <v>27.246916868789398</v>
      </c>
      <c r="N7">
        <v>35.177752478460121</v>
      </c>
      <c r="O7">
        <v>0</v>
      </c>
      <c r="P7">
        <v>40.688102867701822</v>
      </c>
      <c r="Q7">
        <v>5.4202264500273074</v>
      </c>
      <c r="R7">
        <v>12.566135384367074</v>
      </c>
      <c r="S7">
        <v>7.8292448699887602</v>
      </c>
      <c r="T7">
        <v>0</v>
      </c>
      <c r="U7">
        <v>61.289386409710922</v>
      </c>
      <c r="V7">
        <v>4.7393569553398054</v>
      </c>
      <c r="W7">
        <v>9.5366824726688098</v>
      </c>
      <c r="X7">
        <v>29.311925673749212</v>
      </c>
      <c r="Y7">
        <v>0</v>
      </c>
      <c r="Z7">
        <v>5.8004293295454543</v>
      </c>
      <c r="AA7">
        <v>12.494554824894514</v>
      </c>
      <c r="AB7">
        <v>11.715435256385378</v>
      </c>
      <c r="AC7">
        <v>8.6173367415458646</v>
      </c>
      <c r="AD7">
        <v>10.835488685220689</v>
      </c>
      <c r="AE7">
        <v>14.656610823527576</v>
      </c>
      <c r="AF7">
        <v>7.0160640219997497</v>
      </c>
      <c r="AG7">
        <v>11.684493782564823</v>
      </c>
      <c r="AH7">
        <v>45.345623887674492</v>
      </c>
      <c r="AI7">
        <v>13.211654520834712</v>
      </c>
      <c r="AJ7">
        <v>0</v>
      </c>
      <c r="AK7">
        <v>20.406062344680851</v>
      </c>
      <c r="AL7">
        <v>0</v>
      </c>
      <c r="AM7">
        <v>3.1620607467647739</v>
      </c>
      <c r="AN7">
        <v>1.035014731637629</v>
      </c>
      <c r="AO7">
        <v>0</v>
      </c>
      <c r="AP7">
        <v>1.6711105178956089</v>
      </c>
      <c r="AQ7">
        <v>9.7138661546854586</v>
      </c>
      <c r="AR7">
        <v>9.8195904000000009</v>
      </c>
      <c r="AS7">
        <v>9.4571347826930428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787.41877756208521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9.0598605787314614</v>
      </c>
      <c r="L8">
        <v>309.25625500000001</v>
      </c>
      <c r="M8">
        <v>27.246916868789398</v>
      </c>
      <c r="N8">
        <v>35.177752478460121</v>
      </c>
      <c r="O8">
        <v>0</v>
      </c>
      <c r="P8">
        <v>40.002460351478781</v>
      </c>
      <c r="Q8">
        <v>5.4202264500273074</v>
      </c>
      <c r="R8">
        <v>12.566135384367074</v>
      </c>
      <c r="S8">
        <v>7.8292448699887602</v>
      </c>
      <c r="T8">
        <v>0</v>
      </c>
      <c r="U8">
        <v>61.289386409710922</v>
      </c>
      <c r="V8">
        <v>4.7393569553398054</v>
      </c>
      <c r="W8">
        <v>9.5366824726688098</v>
      </c>
      <c r="X8">
        <v>29.311925673749212</v>
      </c>
      <c r="Y8">
        <v>0</v>
      </c>
      <c r="Z8">
        <v>5.8004293295454543</v>
      </c>
      <c r="AA8">
        <v>12.494554824894514</v>
      </c>
      <c r="AB8">
        <v>11.715435256385378</v>
      </c>
      <c r="AC8">
        <v>8.6173367415458646</v>
      </c>
      <c r="AD8">
        <v>10.835488685220689</v>
      </c>
      <c r="AE8">
        <v>14.656610823527576</v>
      </c>
      <c r="AF8">
        <v>7.0160640219997497</v>
      </c>
      <c r="AG8">
        <v>11.684493782564823</v>
      </c>
      <c r="AH8">
        <v>45.345623887674492</v>
      </c>
      <c r="AI8">
        <v>13.211654520834712</v>
      </c>
      <c r="AJ8">
        <v>0</v>
      </c>
      <c r="AK8">
        <v>20.406062344680851</v>
      </c>
      <c r="AL8">
        <v>0</v>
      </c>
      <c r="AM8">
        <v>3.1620607467647739</v>
      </c>
      <c r="AN8">
        <v>1.035014731637629</v>
      </c>
      <c r="AO8">
        <v>0</v>
      </c>
      <c r="AP8">
        <v>1.6711105178956089</v>
      </c>
      <c r="AQ8">
        <v>9.7138661546854586</v>
      </c>
      <c r="AR8">
        <v>9.8195904000000009</v>
      </c>
      <c r="AS8">
        <v>9.4571347826930428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748.07873504586212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9.0600378935361228</v>
      </c>
      <c r="L9">
        <v>280.262655</v>
      </c>
      <c r="M9">
        <v>27.247697548390544</v>
      </c>
      <c r="N9">
        <v>35.175802866410933</v>
      </c>
      <c r="O9">
        <v>0</v>
      </c>
      <c r="P9">
        <v>39.59060258708373</v>
      </c>
      <c r="Q9">
        <v>5.4202264500273074</v>
      </c>
      <c r="R9">
        <v>12.56652171013155</v>
      </c>
      <c r="S9">
        <v>7.8294415950506195</v>
      </c>
      <c r="T9">
        <v>0</v>
      </c>
      <c r="U9">
        <v>61.289386409710922</v>
      </c>
      <c r="V9">
        <v>4.7393569553398054</v>
      </c>
      <c r="W9">
        <v>9.5366824726688098</v>
      </c>
      <c r="X9">
        <v>29.311925673749212</v>
      </c>
      <c r="Y9">
        <v>0</v>
      </c>
      <c r="Z9">
        <v>5.8004293295454543</v>
      </c>
      <c r="AA9">
        <v>12.494554824894514</v>
      </c>
      <c r="AB9">
        <v>11.715435256385378</v>
      </c>
      <c r="AC9">
        <v>8.6173367415458646</v>
      </c>
      <c r="AD9">
        <v>10.835488685220689</v>
      </c>
      <c r="AE9">
        <v>14.656610823527576</v>
      </c>
      <c r="AF9">
        <v>7.0160640219997497</v>
      </c>
      <c r="AG9">
        <v>11.684493782564823</v>
      </c>
      <c r="AH9">
        <v>45.345623887674492</v>
      </c>
      <c r="AI9">
        <v>9.436896122882759</v>
      </c>
      <c r="AJ9">
        <v>0</v>
      </c>
      <c r="AK9">
        <v>20.406062344680851</v>
      </c>
      <c r="AL9">
        <v>0</v>
      </c>
      <c r="AM9">
        <v>3.1620607467647739</v>
      </c>
      <c r="AN9">
        <v>1.035014731637629</v>
      </c>
      <c r="AO9">
        <v>0</v>
      </c>
      <c r="AP9">
        <v>3.0004028428334708</v>
      </c>
      <c r="AQ9">
        <v>9.7138661546854586</v>
      </c>
      <c r="AR9">
        <v>9.8195904000000009</v>
      </c>
      <c r="AS9">
        <v>9.4571347826930428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716.22740264163599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5.1200218280772836</v>
      </c>
      <c r="L10">
        <v>289.9208520639333</v>
      </c>
      <c r="M10">
        <v>27.247697548390544</v>
      </c>
      <c r="N10">
        <v>35.175802866410933</v>
      </c>
      <c r="O10">
        <v>0</v>
      </c>
      <c r="P10">
        <v>39.59060258708373</v>
      </c>
      <c r="Q10">
        <v>5.4202264500273074</v>
      </c>
      <c r="R10">
        <v>12.56652171013155</v>
      </c>
      <c r="S10">
        <v>7.8294415950506195</v>
      </c>
      <c r="T10">
        <v>0</v>
      </c>
      <c r="U10">
        <v>61.289386409710922</v>
      </c>
      <c r="V10">
        <v>4.7393569553398054</v>
      </c>
      <c r="W10">
        <v>9.5366824726688098</v>
      </c>
      <c r="X10">
        <v>29.311925673749212</v>
      </c>
      <c r="Y10">
        <v>0</v>
      </c>
      <c r="Z10">
        <v>5.8004293295454543</v>
      </c>
      <c r="AA10">
        <v>12.494554824894514</v>
      </c>
      <c r="AB10">
        <v>11.715435256385378</v>
      </c>
      <c r="AC10">
        <v>8.6173367415458646</v>
      </c>
      <c r="AD10">
        <v>10.835488685220689</v>
      </c>
      <c r="AE10">
        <v>14.656610823527576</v>
      </c>
      <c r="AF10">
        <v>7.0160640219997497</v>
      </c>
      <c r="AG10">
        <v>11.684493782564823</v>
      </c>
      <c r="AH10">
        <v>45.345623887674492</v>
      </c>
      <c r="AI10">
        <v>9.436896122882759</v>
      </c>
      <c r="AJ10">
        <v>0</v>
      </c>
      <c r="AK10">
        <v>20.406062344680851</v>
      </c>
      <c r="AL10">
        <v>0</v>
      </c>
      <c r="AM10">
        <v>3.1620607467647739</v>
      </c>
      <c r="AN10">
        <v>1.035014731637629</v>
      </c>
      <c r="AO10">
        <v>0</v>
      </c>
      <c r="AP10">
        <v>3.0004028428334708</v>
      </c>
      <c r="AQ10">
        <v>9.7138661546854586</v>
      </c>
      <c r="AR10">
        <v>9.8195904000000009</v>
      </c>
      <c r="AS10">
        <v>9.4571347826930428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721.9455836401105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9.0600378935361228</v>
      </c>
      <c r="L11">
        <v>347.90219808927486</v>
      </c>
      <c r="M11">
        <v>27.247697548390544</v>
      </c>
      <c r="N11">
        <v>35.175802866410933</v>
      </c>
      <c r="O11">
        <v>0</v>
      </c>
      <c r="P11">
        <v>39.59060258708373</v>
      </c>
      <c r="Q11">
        <v>6.1194975720524027</v>
      </c>
      <c r="R11">
        <v>12.56652171013155</v>
      </c>
      <c r="S11">
        <v>7.8294415950506195</v>
      </c>
      <c r="T11">
        <v>0</v>
      </c>
      <c r="U11">
        <v>61.289386409710922</v>
      </c>
      <c r="V11">
        <v>4.7393569553398054</v>
      </c>
      <c r="W11">
        <v>9.5366824726688098</v>
      </c>
      <c r="X11">
        <v>29.311925673749212</v>
      </c>
      <c r="Y11">
        <v>0</v>
      </c>
      <c r="Z11">
        <v>5.8004293295454543</v>
      </c>
      <c r="AA11">
        <v>12.494554824894514</v>
      </c>
      <c r="AB11">
        <v>11.715435256385378</v>
      </c>
      <c r="AC11">
        <v>8.6173367415458646</v>
      </c>
      <c r="AD11">
        <v>10.835488685220689</v>
      </c>
      <c r="AE11">
        <v>14.656610823527576</v>
      </c>
      <c r="AF11">
        <v>7.0160640219997497</v>
      </c>
      <c r="AG11">
        <v>11.684493782564823</v>
      </c>
      <c r="AH11">
        <v>45.345623887674492</v>
      </c>
      <c r="AI11">
        <v>9.436896122882759</v>
      </c>
      <c r="AJ11">
        <v>0</v>
      </c>
      <c r="AK11">
        <v>20.406062344680851</v>
      </c>
      <c r="AL11">
        <v>0</v>
      </c>
      <c r="AM11">
        <v>3.1620607467647739</v>
      </c>
      <c r="AN11">
        <v>1.035014731637629</v>
      </c>
      <c r="AO11">
        <v>0</v>
      </c>
      <c r="AP11">
        <v>3.0004028428334708</v>
      </c>
      <c r="AQ11">
        <v>9.7138661546854586</v>
      </c>
      <c r="AR11">
        <v>9.8195904000000009</v>
      </c>
      <c r="AS11">
        <v>9.4571347826930428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784.5662168529359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9.0600378935361228</v>
      </c>
      <c r="L12">
        <v>347.90219808927486</v>
      </c>
      <c r="M12">
        <v>27.247697548390544</v>
      </c>
      <c r="N12">
        <v>35.175802866410933</v>
      </c>
      <c r="O12">
        <v>0</v>
      </c>
      <c r="P12">
        <v>39.59060258708373</v>
      </c>
      <c r="Q12">
        <v>6.4970057815356501</v>
      </c>
      <c r="R12">
        <v>12.56652171013155</v>
      </c>
      <c r="S12">
        <v>7.8294415950506195</v>
      </c>
      <c r="T12">
        <v>0</v>
      </c>
      <c r="U12">
        <v>61.289386409710922</v>
      </c>
      <c r="V12">
        <v>4.7393569553398054</v>
      </c>
      <c r="W12">
        <v>9.5366824726688098</v>
      </c>
      <c r="X12">
        <v>29.311925673749212</v>
      </c>
      <c r="Y12">
        <v>0</v>
      </c>
      <c r="Z12">
        <v>5.8004293295454543</v>
      </c>
      <c r="AA12">
        <v>12.494554824894514</v>
      </c>
      <c r="AB12">
        <v>11.715435256385378</v>
      </c>
      <c r="AC12">
        <v>8.6173367415458646</v>
      </c>
      <c r="AD12">
        <v>10.835488685220689</v>
      </c>
      <c r="AE12">
        <v>14.656610823527576</v>
      </c>
      <c r="AF12">
        <v>7.0160640219997497</v>
      </c>
      <c r="AG12">
        <v>11.684493782564823</v>
      </c>
      <c r="AH12">
        <v>45.345623887674492</v>
      </c>
      <c r="AI12">
        <v>9.436896122882759</v>
      </c>
      <c r="AJ12">
        <v>0</v>
      </c>
      <c r="AK12">
        <v>20.406062344680851</v>
      </c>
      <c r="AL12">
        <v>0</v>
      </c>
      <c r="AM12">
        <v>3.1620607467647739</v>
      </c>
      <c r="AN12">
        <v>1.035014731637629</v>
      </c>
      <c r="AO12">
        <v>0</v>
      </c>
      <c r="AP12">
        <v>2.0509082373653684</v>
      </c>
      <c r="AQ12">
        <v>9.7138661546854586</v>
      </c>
      <c r="AR12">
        <v>9.8195904000000009</v>
      </c>
      <c r="AS12">
        <v>9.4571347826930428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783.99423045695096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9.0600378935361228</v>
      </c>
      <c r="L13">
        <v>347.90219808927486</v>
      </c>
      <c r="M13">
        <v>27.247697548390544</v>
      </c>
      <c r="N13">
        <v>35.175802866410933</v>
      </c>
      <c r="O13">
        <v>0</v>
      </c>
      <c r="P13">
        <v>39.551162966162963</v>
      </c>
      <c r="Q13">
        <v>6.473902784763653</v>
      </c>
      <c r="R13">
        <v>12.56652171013155</v>
      </c>
      <c r="S13">
        <v>7.8294415950506195</v>
      </c>
      <c r="T13">
        <v>0</v>
      </c>
      <c r="U13">
        <v>61.289386409710922</v>
      </c>
      <c r="V13">
        <v>4.7393569553398054</v>
      </c>
      <c r="W13">
        <v>9.5366824726688098</v>
      </c>
      <c r="X13">
        <v>29.311925673749212</v>
      </c>
      <c r="Y13">
        <v>0</v>
      </c>
      <c r="Z13">
        <v>5.8004293295454543</v>
      </c>
      <c r="AA13">
        <v>12.494554824894514</v>
      </c>
      <c r="AB13">
        <v>11.715435256385378</v>
      </c>
      <c r="AC13">
        <v>8.6173367415458646</v>
      </c>
      <c r="AD13">
        <v>10.835488685220689</v>
      </c>
      <c r="AE13">
        <v>14.656610823527576</v>
      </c>
      <c r="AF13">
        <v>7.0160640219997497</v>
      </c>
      <c r="AG13">
        <v>11.684493782564823</v>
      </c>
      <c r="AH13">
        <v>45.345623887674492</v>
      </c>
      <c r="AI13">
        <v>9.436896122882759</v>
      </c>
      <c r="AJ13">
        <v>0</v>
      </c>
      <c r="AK13">
        <v>20.406062344680851</v>
      </c>
      <c r="AL13">
        <v>0</v>
      </c>
      <c r="AM13">
        <v>3.1620607467647739</v>
      </c>
      <c r="AN13">
        <v>1.0165312534197208</v>
      </c>
      <c r="AO13">
        <v>0</v>
      </c>
      <c r="AP13">
        <v>1.6711105178956089</v>
      </c>
      <c r="AQ13">
        <v>9.7138661546854586</v>
      </c>
      <c r="AR13">
        <v>9.8195904000000009</v>
      </c>
      <c r="AS13">
        <v>9.4571347826930428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783.53340664157065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9.0600478849391965</v>
      </c>
      <c r="L14">
        <v>347.90219808927486</v>
      </c>
      <c r="M14">
        <v>27.248231066922653</v>
      </c>
      <c r="N14">
        <v>35.176327204400096</v>
      </c>
      <c r="O14">
        <v>0</v>
      </c>
      <c r="P14">
        <v>39.550911324466099</v>
      </c>
      <c r="Q14">
        <v>6.4732129808857808</v>
      </c>
      <c r="R14">
        <v>12.566819616990982</v>
      </c>
      <c r="S14">
        <v>7.8295778765337429</v>
      </c>
      <c r="T14">
        <v>0</v>
      </c>
      <c r="U14">
        <v>61.289386409710922</v>
      </c>
      <c r="V14">
        <v>4.7393569553398054</v>
      </c>
      <c r="W14">
        <v>9.5366824726688098</v>
      </c>
      <c r="X14">
        <v>29.311925673749212</v>
      </c>
      <c r="Y14">
        <v>0</v>
      </c>
      <c r="Z14">
        <v>5.8004293295454543</v>
      </c>
      <c r="AA14">
        <v>12.494554824894514</v>
      </c>
      <c r="AB14">
        <v>11.715435256385378</v>
      </c>
      <c r="AC14">
        <v>8.6173367415458646</v>
      </c>
      <c r="AD14">
        <v>10.835488685220689</v>
      </c>
      <c r="AE14">
        <v>14.656610823527576</v>
      </c>
      <c r="AF14">
        <v>7.0160640219997497</v>
      </c>
      <c r="AG14">
        <v>11.684493782564823</v>
      </c>
      <c r="AH14">
        <v>45.345623887674492</v>
      </c>
      <c r="AI14">
        <v>9.436896122882759</v>
      </c>
      <c r="AJ14">
        <v>0</v>
      </c>
      <c r="AK14">
        <v>20.406062344680851</v>
      </c>
      <c r="AL14">
        <v>0</v>
      </c>
      <c r="AM14">
        <v>3.1620607467647739</v>
      </c>
      <c r="AN14">
        <v>1.0165312534197208</v>
      </c>
      <c r="AO14">
        <v>0</v>
      </c>
      <c r="AP14">
        <v>1.6711105178956089</v>
      </c>
      <c r="AQ14">
        <v>9.7138661546854586</v>
      </c>
      <c r="AR14">
        <v>9.8195904000000009</v>
      </c>
      <c r="AS14">
        <v>9.4571347826930428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783.53396723226274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9.0600478849391965</v>
      </c>
      <c r="L15">
        <v>299.58217705709569</v>
      </c>
      <c r="M15">
        <v>26.551222394413784</v>
      </c>
      <c r="N15">
        <v>34.388772857267497</v>
      </c>
      <c r="O15">
        <v>0</v>
      </c>
      <c r="P15">
        <v>38.088679356987242</v>
      </c>
      <c r="Q15">
        <v>6.4732129808857808</v>
      </c>
      <c r="R15">
        <v>12.566819616990982</v>
      </c>
      <c r="S15">
        <v>7.8295778765337429</v>
      </c>
      <c r="T15">
        <v>0</v>
      </c>
      <c r="U15">
        <v>61.289386409710922</v>
      </c>
      <c r="V15">
        <v>4.7393569553398054</v>
      </c>
      <c r="W15">
        <v>9.5366824726688098</v>
      </c>
      <c r="X15">
        <v>29.311925673749212</v>
      </c>
      <c r="Y15">
        <v>0</v>
      </c>
      <c r="Z15">
        <v>5.8004293295454543</v>
      </c>
      <c r="AA15">
        <v>12.494554824894514</v>
      </c>
      <c r="AB15">
        <v>11.715435256385378</v>
      </c>
      <c r="AC15">
        <v>8.6173367415458646</v>
      </c>
      <c r="AD15">
        <v>10.835488685220689</v>
      </c>
      <c r="AE15">
        <v>14.656610823527576</v>
      </c>
      <c r="AF15">
        <v>4.9697120374499555</v>
      </c>
      <c r="AG15">
        <v>11.684493782564823</v>
      </c>
      <c r="AH15">
        <v>45.345623887674492</v>
      </c>
      <c r="AI15">
        <v>9.436896122882759</v>
      </c>
      <c r="AJ15">
        <v>0</v>
      </c>
      <c r="AK15">
        <v>20.406062344680851</v>
      </c>
      <c r="AL15">
        <v>0</v>
      </c>
      <c r="AM15">
        <v>3.1620607467647739</v>
      </c>
      <c r="AN15">
        <v>1.0165312534197208</v>
      </c>
      <c r="AO15">
        <v>0</v>
      </c>
      <c r="AP15">
        <v>1.6711105178956089</v>
      </c>
      <c r="AQ15">
        <v>7.2853996766619424</v>
      </c>
      <c r="AR15">
        <v>9.8195904000000009</v>
      </c>
      <c r="AS15">
        <v>9.4571347826930428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727.79233275039019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9.0600478849391965</v>
      </c>
      <c r="L16">
        <v>299.58217705709569</v>
      </c>
      <c r="M16">
        <v>26.551222394413784</v>
      </c>
      <c r="N16">
        <v>34.388772857267497</v>
      </c>
      <c r="O16">
        <v>0</v>
      </c>
      <c r="P16">
        <v>38.088679356987242</v>
      </c>
      <c r="Q16">
        <v>6.4732129808857808</v>
      </c>
      <c r="R16">
        <v>12.566819616990982</v>
      </c>
      <c r="S16">
        <v>7.8295778765337429</v>
      </c>
      <c r="T16">
        <v>0</v>
      </c>
      <c r="U16">
        <v>61.289386409710922</v>
      </c>
      <c r="V16">
        <v>4.7393569553398054</v>
      </c>
      <c r="W16">
        <v>9.5366824726688098</v>
      </c>
      <c r="X16">
        <v>29.311925673749212</v>
      </c>
      <c r="Y16">
        <v>0</v>
      </c>
      <c r="Z16">
        <v>5.8004293295454543</v>
      </c>
      <c r="AA16">
        <v>12.494554824894514</v>
      </c>
      <c r="AB16">
        <v>11.715435256385378</v>
      </c>
      <c r="AC16">
        <v>8.6173367415458646</v>
      </c>
      <c r="AD16">
        <v>10.835488685220689</v>
      </c>
      <c r="AE16">
        <v>14.656610823527576</v>
      </c>
      <c r="AF16">
        <v>4.9697120374499555</v>
      </c>
      <c r="AG16">
        <v>11.684493782564823</v>
      </c>
      <c r="AH16">
        <v>45.345623887674492</v>
      </c>
      <c r="AI16">
        <v>9.436896122882759</v>
      </c>
      <c r="AJ16">
        <v>0</v>
      </c>
      <c r="AK16">
        <v>20.406062344680851</v>
      </c>
      <c r="AL16">
        <v>0</v>
      </c>
      <c r="AM16">
        <v>1.5810305023436906</v>
      </c>
      <c r="AN16">
        <v>1.0165312534197208</v>
      </c>
      <c r="AO16">
        <v>0</v>
      </c>
      <c r="AP16">
        <v>1.6711105178956089</v>
      </c>
      <c r="AQ16">
        <v>7.2853996766619424</v>
      </c>
      <c r="AR16">
        <v>9.8195904000000009</v>
      </c>
      <c r="AS16">
        <v>9.4571347826930428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726.21130250596912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9.0600478849391965</v>
      </c>
      <c r="L17">
        <v>299.58217705709569</v>
      </c>
      <c r="M17">
        <v>26.551222394413784</v>
      </c>
      <c r="N17">
        <v>34.388772857267497</v>
      </c>
      <c r="O17">
        <v>0</v>
      </c>
      <c r="P17">
        <v>38.088679356987242</v>
      </c>
      <c r="Q17">
        <v>6.4732129808857808</v>
      </c>
      <c r="R17">
        <v>12.566819616990982</v>
      </c>
      <c r="S17">
        <v>7.8295778765337429</v>
      </c>
      <c r="T17">
        <v>0</v>
      </c>
      <c r="U17">
        <v>61.289386409710922</v>
      </c>
      <c r="V17">
        <v>4.7393569553398054</v>
      </c>
      <c r="W17">
        <v>9.5366824726688098</v>
      </c>
      <c r="X17">
        <v>29.311925673749212</v>
      </c>
      <c r="Y17">
        <v>0</v>
      </c>
      <c r="Z17">
        <v>5.8004293295454543</v>
      </c>
      <c r="AA17">
        <v>12.494554824894514</v>
      </c>
      <c r="AB17">
        <v>11.715435256385378</v>
      </c>
      <c r="AC17">
        <v>8.6173367415458646</v>
      </c>
      <c r="AD17">
        <v>10.835488685220689</v>
      </c>
      <c r="AE17">
        <v>14.656610823527576</v>
      </c>
      <c r="AF17">
        <v>4.9697120374499555</v>
      </c>
      <c r="AG17">
        <v>11.684493782564823</v>
      </c>
      <c r="AH17">
        <v>45.345623887674492</v>
      </c>
      <c r="AI17">
        <v>9.436896122882759</v>
      </c>
      <c r="AJ17">
        <v>0</v>
      </c>
      <c r="AK17">
        <v>20.406062344680851</v>
      </c>
      <c r="AL17">
        <v>0</v>
      </c>
      <c r="AM17">
        <v>1.5415046366160552</v>
      </c>
      <c r="AN17">
        <v>1.0165312534197208</v>
      </c>
      <c r="AO17">
        <v>0</v>
      </c>
      <c r="AP17">
        <v>2.0509082373653684</v>
      </c>
      <c r="AQ17">
        <v>7.2853996766619424</v>
      </c>
      <c r="AR17">
        <v>9.8195904000000009</v>
      </c>
      <c r="AS17">
        <v>9.4571347826930428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726.55157435971125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9.0600478849391965</v>
      </c>
      <c r="L18">
        <v>299.58217705709569</v>
      </c>
      <c r="M18">
        <v>26.551222394413784</v>
      </c>
      <c r="N18">
        <v>34.388772857267497</v>
      </c>
      <c r="O18">
        <v>0</v>
      </c>
      <c r="P18">
        <v>38.088679356987242</v>
      </c>
      <c r="Q18">
        <v>6.4732129808857808</v>
      </c>
      <c r="R18">
        <v>12.566819616990982</v>
      </c>
      <c r="S18">
        <v>7.8295778765337429</v>
      </c>
      <c r="T18">
        <v>0</v>
      </c>
      <c r="U18">
        <v>61.289386409710922</v>
      </c>
      <c r="V18">
        <v>4.7393569553398054</v>
      </c>
      <c r="W18">
        <v>9.5366824726688098</v>
      </c>
      <c r="X18">
        <v>29.311925673749212</v>
      </c>
      <c r="Y18">
        <v>0</v>
      </c>
      <c r="Z18">
        <v>5.8004293295454543</v>
      </c>
      <c r="AA18">
        <v>12.494554824894514</v>
      </c>
      <c r="AB18">
        <v>11.715435256385378</v>
      </c>
      <c r="AC18">
        <v>8.6173367415458646</v>
      </c>
      <c r="AD18">
        <v>10.835488685220689</v>
      </c>
      <c r="AE18">
        <v>14.656610823527576</v>
      </c>
      <c r="AF18">
        <v>4.9697120374499555</v>
      </c>
      <c r="AG18">
        <v>11.684493782564823</v>
      </c>
      <c r="AH18">
        <v>45.345623887674492</v>
      </c>
      <c r="AI18">
        <v>9.436896122882759</v>
      </c>
      <c r="AJ18">
        <v>0</v>
      </c>
      <c r="AK18">
        <v>20.406062344680851</v>
      </c>
      <c r="AL18">
        <v>0</v>
      </c>
      <c r="AM18">
        <v>1.5415046366160552</v>
      </c>
      <c r="AN18">
        <v>1.0165312534197208</v>
      </c>
      <c r="AO18">
        <v>0</v>
      </c>
      <c r="AP18">
        <v>2.0509082373653684</v>
      </c>
      <c r="AQ18">
        <v>4.8569331986384263</v>
      </c>
      <c r="AR18">
        <v>9.8195904000000009</v>
      </c>
      <c r="AS18">
        <v>9.4571347826930428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724.1231078816877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9.0600478849391965</v>
      </c>
      <c r="L19">
        <v>299.58217705709569</v>
      </c>
      <c r="M19">
        <v>26.551222394413784</v>
      </c>
      <c r="N19">
        <v>34.388772857267497</v>
      </c>
      <c r="O19">
        <v>0</v>
      </c>
      <c r="P19">
        <v>38.088679356987242</v>
      </c>
      <c r="Q19">
        <v>6.4732129808857808</v>
      </c>
      <c r="R19">
        <v>12.566819616990982</v>
      </c>
      <c r="S19">
        <v>7.8295778765337429</v>
      </c>
      <c r="T19">
        <v>0</v>
      </c>
      <c r="U19">
        <v>61.289386409710922</v>
      </c>
      <c r="V19">
        <v>4.9498624317617859</v>
      </c>
      <c r="W19">
        <v>9.5366824726688098</v>
      </c>
      <c r="X19">
        <v>29.311925673749212</v>
      </c>
      <c r="Y19">
        <v>0</v>
      </c>
      <c r="Z19">
        <v>5.8004293295454543</v>
      </c>
      <c r="AA19">
        <v>12.494554824894514</v>
      </c>
      <c r="AB19">
        <v>11.715435256385378</v>
      </c>
      <c r="AC19">
        <v>8.6173367415458646</v>
      </c>
      <c r="AD19">
        <v>10.835488685220689</v>
      </c>
      <c r="AE19">
        <v>14.656610823527576</v>
      </c>
      <c r="AF19">
        <v>4.9697120374499555</v>
      </c>
      <c r="AG19">
        <v>11.684493782564823</v>
      </c>
      <c r="AH19">
        <v>45.345623887674492</v>
      </c>
      <c r="AI19">
        <v>5.6621377249308038</v>
      </c>
      <c r="AJ19">
        <v>0</v>
      </c>
      <c r="AK19">
        <v>20.406062344680851</v>
      </c>
      <c r="AL19">
        <v>0</v>
      </c>
      <c r="AM19">
        <v>1.5415046366160552</v>
      </c>
      <c r="AN19">
        <v>1.0165312534197208</v>
      </c>
      <c r="AO19">
        <v>0</v>
      </c>
      <c r="AP19">
        <v>2.0509082373653684</v>
      </c>
      <c r="AQ19">
        <v>0</v>
      </c>
      <c r="AR19">
        <v>9.8195904000000009</v>
      </c>
      <c r="AS19">
        <v>9.4571347826930428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715.70192176151932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9.0600478849391965</v>
      </c>
      <c r="L20">
        <v>299.5897708085115</v>
      </c>
      <c r="M20">
        <v>26.551222394413784</v>
      </c>
      <c r="N20">
        <v>34.388772857267497</v>
      </c>
      <c r="O20">
        <v>0</v>
      </c>
      <c r="P20">
        <v>38.088679356987242</v>
      </c>
      <c r="Q20">
        <v>6.4732129808857808</v>
      </c>
      <c r="R20">
        <v>12.206996733870968</v>
      </c>
      <c r="S20">
        <v>7.8295778765337429</v>
      </c>
      <c r="T20">
        <v>0</v>
      </c>
      <c r="U20">
        <v>61.289386409710922</v>
      </c>
      <c r="V20">
        <v>4.9498624317617859</v>
      </c>
      <c r="W20">
        <v>9.5366824726688098</v>
      </c>
      <c r="X20">
        <v>29.311925673749212</v>
      </c>
      <c r="Y20">
        <v>0</v>
      </c>
      <c r="Z20">
        <v>5.8004293295454543</v>
      </c>
      <c r="AA20">
        <v>12.494554824894514</v>
      </c>
      <c r="AB20">
        <v>11.715435256385378</v>
      </c>
      <c r="AC20">
        <v>8.6173367415458646</v>
      </c>
      <c r="AD20">
        <v>10.835488685220689</v>
      </c>
      <c r="AE20">
        <v>14.656610823527576</v>
      </c>
      <c r="AF20">
        <v>4.9697120374499555</v>
      </c>
      <c r="AG20">
        <v>11.684493782564823</v>
      </c>
      <c r="AH20">
        <v>45.345623887674492</v>
      </c>
      <c r="AI20">
        <v>5.6621377249308038</v>
      </c>
      <c r="AJ20">
        <v>0</v>
      </c>
      <c r="AK20">
        <v>20.406062344680851</v>
      </c>
      <c r="AL20">
        <v>0</v>
      </c>
      <c r="AM20">
        <v>1.5415046366160552</v>
      </c>
      <c r="AN20">
        <v>1.0165312534197208</v>
      </c>
      <c r="AO20">
        <v>0</v>
      </c>
      <c r="AP20">
        <v>2.0509082373653684</v>
      </c>
      <c r="AQ20">
        <v>0</v>
      </c>
      <c r="AR20">
        <v>9.8195904000000009</v>
      </c>
      <c r="AS20">
        <v>9.4571347826930428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715.34969262981508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9.0600478849391965</v>
      </c>
      <c r="L21">
        <v>275.42978329416115</v>
      </c>
      <c r="M21">
        <v>26.551222394413784</v>
      </c>
      <c r="N21">
        <v>34.388772857267497</v>
      </c>
      <c r="O21">
        <v>0</v>
      </c>
      <c r="P21">
        <v>38.088679356987242</v>
      </c>
      <c r="Q21">
        <v>6.4732129808857808</v>
      </c>
      <c r="R21">
        <v>12.566819616990982</v>
      </c>
      <c r="S21">
        <v>7.8295778765337429</v>
      </c>
      <c r="T21">
        <v>0</v>
      </c>
      <c r="U21">
        <v>61.289386409710922</v>
      </c>
      <c r="V21">
        <v>4.9498624317617859</v>
      </c>
      <c r="W21">
        <v>9.5366824726688098</v>
      </c>
      <c r="X21">
        <v>29.311925673749212</v>
      </c>
      <c r="Y21">
        <v>0</v>
      </c>
      <c r="Z21">
        <v>5.8004293295454543</v>
      </c>
      <c r="AA21">
        <v>12.494554824894514</v>
      </c>
      <c r="AB21">
        <v>11.715435256385378</v>
      </c>
      <c r="AC21">
        <v>8.6173367415458646</v>
      </c>
      <c r="AD21">
        <v>10.835488685220689</v>
      </c>
      <c r="AE21">
        <v>14.656610823527576</v>
      </c>
      <c r="AF21">
        <v>4.9697120374499555</v>
      </c>
      <c r="AG21">
        <v>11.684493782564823</v>
      </c>
      <c r="AH21">
        <v>45.345623887674492</v>
      </c>
      <c r="AI21">
        <v>5.6621377249308038</v>
      </c>
      <c r="AJ21">
        <v>0</v>
      </c>
      <c r="AK21">
        <v>20.406062344680851</v>
      </c>
      <c r="AL21">
        <v>0</v>
      </c>
      <c r="AM21">
        <v>1.5415046366160552</v>
      </c>
      <c r="AN21">
        <v>1.0165312534197208</v>
      </c>
      <c r="AO21">
        <v>0</v>
      </c>
      <c r="AP21">
        <v>2.0509082373653684</v>
      </c>
      <c r="AQ21">
        <v>0</v>
      </c>
      <c r="AR21">
        <v>9.8195904000000009</v>
      </c>
      <c r="AS21">
        <v>9.4571347826930428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691.54952799858472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9.0600478849391965</v>
      </c>
      <c r="L22">
        <v>237.7401909292351</v>
      </c>
      <c r="M22">
        <v>26.551222394413784</v>
      </c>
      <c r="N22">
        <v>34.388772857267497</v>
      </c>
      <c r="O22">
        <v>0</v>
      </c>
      <c r="P22">
        <v>38.088679356987242</v>
      </c>
      <c r="Q22">
        <v>6.4732129808857808</v>
      </c>
      <c r="R22">
        <v>12.566819616990982</v>
      </c>
      <c r="S22">
        <v>7.8295778765337429</v>
      </c>
      <c r="T22">
        <v>0</v>
      </c>
      <c r="U22">
        <v>61.289386409710922</v>
      </c>
      <c r="V22">
        <v>4.9498624317617859</v>
      </c>
      <c r="W22">
        <v>9.5366824726688098</v>
      </c>
      <c r="X22">
        <v>29.311925673749212</v>
      </c>
      <c r="Y22">
        <v>0</v>
      </c>
      <c r="Z22">
        <v>5.8004293295454543</v>
      </c>
      <c r="AA22">
        <v>12.494554824894514</v>
      </c>
      <c r="AB22">
        <v>11.715435256385378</v>
      </c>
      <c r="AC22">
        <v>8.6173367415458646</v>
      </c>
      <c r="AD22">
        <v>10.835488685220689</v>
      </c>
      <c r="AE22">
        <v>14.656610823527576</v>
      </c>
      <c r="AF22">
        <v>4.9697120374499555</v>
      </c>
      <c r="AG22">
        <v>11.684493782564823</v>
      </c>
      <c r="AH22">
        <v>45.345623887674492</v>
      </c>
      <c r="AI22">
        <v>5.6621377249308038</v>
      </c>
      <c r="AJ22">
        <v>0</v>
      </c>
      <c r="AK22">
        <v>20.406062344680851</v>
      </c>
      <c r="AL22">
        <v>0</v>
      </c>
      <c r="AM22">
        <v>1.5415046366160552</v>
      </c>
      <c r="AN22">
        <v>1.0165312534197208</v>
      </c>
      <c r="AO22">
        <v>0</v>
      </c>
      <c r="AP22">
        <v>2.0509082373653684</v>
      </c>
      <c r="AQ22">
        <v>0</v>
      </c>
      <c r="AR22">
        <v>9.8195904000000009</v>
      </c>
      <c r="AS22">
        <v>9.4571347826930428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653.85993563365878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4.9799892644714667</v>
      </c>
      <c r="L23">
        <v>237.7401909292351</v>
      </c>
      <c r="M23">
        <v>26.551222394413784</v>
      </c>
      <c r="N23">
        <v>34.388772857267497</v>
      </c>
      <c r="O23">
        <v>0</v>
      </c>
      <c r="P23">
        <v>38.088679356987242</v>
      </c>
      <c r="Q23">
        <v>6.4732129808857808</v>
      </c>
      <c r="R23">
        <v>12.206996733870968</v>
      </c>
      <c r="S23">
        <v>7.6514094472755794</v>
      </c>
      <c r="T23">
        <v>0</v>
      </c>
      <c r="U23">
        <v>61.289386409710922</v>
      </c>
      <c r="V23">
        <v>4.9498624317617859</v>
      </c>
      <c r="W23">
        <v>9.5366824726688098</v>
      </c>
      <c r="X23">
        <v>29.311925673749212</v>
      </c>
      <c r="Y23">
        <v>0</v>
      </c>
      <c r="Z23">
        <v>5.8004293295454543</v>
      </c>
      <c r="AA23">
        <v>12.494554824894514</v>
      </c>
      <c r="AB23">
        <v>11.715435256385378</v>
      </c>
      <c r="AC23">
        <v>8.6173367415458646</v>
      </c>
      <c r="AD23">
        <v>10.835488685220689</v>
      </c>
      <c r="AE23">
        <v>14.656610823527576</v>
      </c>
      <c r="AF23">
        <v>4.9697120374499555</v>
      </c>
      <c r="AG23">
        <v>11.684493782564823</v>
      </c>
      <c r="AH23">
        <v>45.345623887674492</v>
      </c>
      <c r="AI23">
        <v>5.6621377249308038</v>
      </c>
      <c r="AJ23">
        <v>0</v>
      </c>
      <c r="AK23">
        <v>20.406062344680851</v>
      </c>
      <c r="AL23">
        <v>0</v>
      </c>
      <c r="AM23">
        <v>1.5415046366160552</v>
      </c>
      <c r="AN23">
        <v>1.0165312534197208</v>
      </c>
      <c r="AO23">
        <v>0</v>
      </c>
      <c r="AP23">
        <v>1.6711105178956089</v>
      </c>
      <c r="AQ23">
        <v>0</v>
      </c>
      <c r="AR23">
        <v>9.8195904000000009</v>
      </c>
      <c r="AS23">
        <v>9.4571347826930428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648.86208798134317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4.9799892644714667</v>
      </c>
      <c r="L24">
        <v>237.7401909292351</v>
      </c>
      <c r="M24">
        <v>26.551222394413784</v>
      </c>
      <c r="N24">
        <v>34.388772857267497</v>
      </c>
      <c r="O24">
        <v>0</v>
      </c>
      <c r="P24">
        <v>38.088679356987242</v>
      </c>
      <c r="Q24">
        <v>6.4732129808857808</v>
      </c>
      <c r="R24">
        <v>12.206996733870968</v>
      </c>
      <c r="S24">
        <v>7.6514094472755794</v>
      </c>
      <c r="T24">
        <v>0</v>
      </c>
      <c r="U24">
        <v>61.289386409710922</v>
      </c>
      <c r="V24">
        <v>4.9498624317617859</v>
      </c>
      <c r="W24">
        <v>9.5366824726688098</v>
      </c>
      <c r="X24">
        <v>29.311925673749212</v>
      </c>
      <c r="Y24">
        <v>0</v>
      </c>
      <c r="Z24">
        <v>5.8004293295454543</v>
      </c>
      <c r="AA24">
        <v>12.494554824894514</v>
      </c>
      <c r="AB24">
        <v>11.715435256385378</v>
      </c>
      <c r="AC24">
        <v>8.6173367415458646</v>
      </c>
      <c r="AD24">
        <v>10.835488685220689</v>
      </c>
      <c r="AE24">
        <v>14.656610823527576</v>
      </c>
      <c r="AF24">
        <v>4.9697120374499555</v>
      </c>
      <c r="AG24">
        <v>11.684493782564823</v>
      </c>
      <c r="AH24">
        <v>45.345623887674492</v>
      </c>
      <c r="AI24">
        <v>5.6621377249308038</v>
      </c>
      <c r="AJ24">
        <v>0</v>
      </c>
      <c r="AK24">
        <v>20.406062344680851</v>
      </c>
      <c r="AL24">
        <v>0</v>
      </c>
      <c r="AM24">
        <v>1.5415046366160552</v>
      </c>
      <c r="AN24">
        <v>1.0165312534197208</v>
      </c>
      <c r="AO24">
        <v>0</v>
      </c>
      <c r="AP24">
        <v>1.6711105178956089</v>
      </c>
      <c r="AQ24">
        <v>0</v>
      </c>
      <c r="AR24">
        <v>9.8195904000000009</v>
      </c>
      <c r="AS24">
        <v>9.4571347826930428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648.86208798134317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4.9799892644714667</v>
      </c>
      <c r="L25">
        <v>237.7401909292351</v>
      </c>
      <c r="M25">
        <v>26.551222394413784</v>
      </c>
      <c r="N25">
        <v>34.388772857267497</v>
      </c>
      <c r="O25">
        <v>0</v>
      </c>
      <c r="P25">
        <v>38.088679356987242</v>
      </c>
      <c r="Q25">
        <v>6.4732129808857808</v>
      </c>
      <c r="R25">
        <v>12.206996733870968</v>
      </c>
      <c r="S25">
        <v>7.8295778765337429</v>
      </c>
      <c r="T25">
        <v>0</v>
      </c>
      <c r="U25">
        <v>61.289386409710922</v>
      </c>
      <c r="V25">
        <v>4.9498624317617859</v>
      </c>
      <c r="W25">
        <v>9.5366824726688098</v>
      </c>
      <c r="X25">
        <v>29.311925673749212</v>
      </c>
      <c r="Y25">
        <v>0</v>
      </c>
      <c r="Z25">
        <v>5.8004293295454543</v>
      </c>
      <c r="AA25">
        <v>12.494554824894514</v>
      </c>
      <c r="AB25">
        <v>11.715435256385378</v>
      </c>
      <c r="AC25">
        <v>8.6173367415458646</v>
      </c>
      <c r="AD25">
        <v>10.835488685220689</v>
      </c>
      <c r="AE25">
        <v>14.656610823527576</v>
      </c>
      <c r="AF25">
        <v>4.9697120374499555</v>
      </c>
      <c r="AG25">
        <v>11.684493782564823</v>
      </c>
      <c r="AH25">
        <v>45.345623887674492</v>
      </c>
      <c r="AI25">
        <v>1.8873793269788504</v>
      </c>
      <c r="AJ25">
        <v>0</v>
      </c>
      <c r="AK25">
        <v>20.406062344680851</v>
      </c>
      <c r="AL25">
        <v>0</v>
      </c>
      <c r="AM25">
        <v>1.5415046366160552</v>
      </c>
      <c r="AN25">
        <v>1.0165312534197208</v>
      </c>
      <c r="AO25">
        <v>0</v>
      </c>
      <c r="AP25">
        <v>1.6711105178956089</v>
      </c>
      <c r="AQ25">
        <v>0</v>
      </c>
      <c r="AR25">
        <v>9.8195904000000009</v>
      </c>
      <c r="AS25">
        <v>9.4571347826930428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645.26549801264935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4.9799892644714667</v>
      </c>
      <c r="L26">
        <v>237.73785905250188</v>
      </c>
      <c r="M26">
        <v>26.551222394413784</v>
      </c>
      <c r="N26">
        <v>34.388772857267497</v>
      </c>
      <c r="O26">
        <v>0</v>
      </c>
      <c r="P26">
        <v>38.088679356987242</v>
      </c>
      <c r="Q26">
        <v>6.4732129808857808</v>
      </c>
      <c r="R26">
        <v>12.566819616990982</v>
      </c>
      <c r="S26">
        <v>7.8295778765337429</v>
      </c>
      <c r="T26">
        <v>0</v>
      </c>
      <c r="U26">
        <v>61.289386409710922</v>
      </c>
      <c r="V26">
        <v>4.9498624317617859</v>
      </c>
      <c r="W26">
        <v>9.5366824726688098</v>
      </c>
      <c r="X26">
        <v>29.311925673749212</v>
      </c>
      <c r="Y26">
        <v>0</v>
      </c>
      <c r="Z26">
        <v>5.8004293295454543</v>
      </c>
      <c r="AA26">
        <v>12.494554824894514</v>
      </c>
      <c r="AB26">
        <v>11.715435256385378</v>
      </c>
      <c r="AC26">
        <v>8.6173367415458646</v>
      </c>
      <c r="AD26">
        <v>10.835488685220689</v>
      </c>
      <c r="AE26">
        <v>14.656610823527576</v>
      </c>
      <c r="AF26">
        <v>4.9697120374499555</v>
      </c>
      <c r="AG26">
        <v>11.684493782564823</v>
      </c>
      <c r="AH26">
        <v>45.345623887674492</v>
      </c>
      <c r="AI26">
        <v>1.8873793269788504</v>
      </c>
      <c r="AJ26">
        <v>0</v>
      </c>
      <c r="AK26">
        <v>20.406062344680851</v>
      </c>
      <c r="AL26">
        <v>0</v>
      </c>
      <c r="AM26">
        <v>1.5415046366160552</v>
      </c>
      <c r="AN26">
        <v>1.0165312534197208</v>
      </c>
      <c r="AO26">
        <v>0</v>
      </c>
      <c r="AP26">
        <v>1.6711105178956089</v>
      </c>
      <c r="AQ26">
        <v>0</v>
      </c>
      <c r="AR26">
        <v>9.8195904000000009</v>
      </c>
      <c r="AS26">
        <v>9.4571347826930428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645.62298901903614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4.9799811977507353</v>
      </c>
      <c r="L27">
        <v>237.73248303414655</v>
      </c>
      <c r="M27">
        <v>26.551222394413784</v>
      </c>
      <c r="N27">
        <v>34.388772857267497</v>
      </c>
      <c r="O27">
        <v>0</v>
      </c>
      <c r="P27">
        <v>38.088679356987242</v>
      </c>
      <c r="Q27">
        <v>3.5572755258620692</v>
      </c>
      <c r="R27">
        <v>6.9597171785323111</v>
      </c>
      <c r="S27">
        <v>4.3506954225663712</v>
      </c>
      <c r="T27">
        <v>0</v>
      </c>
      <c r="U27">
        <v>61.289386409710922</v>
      </c>
      <c r="V27">
        <v>4.9498624317617859</v>
      </c>
      <c r="W27">
        <v>9.5366824726688098</v>
      </c>
      <c r="X27">
        <v>29.311925673749212</v>
      </c>
      <c r="Y27">
        <v>0</v>
      </c>
      <c r="Z27">
        <v>5.8004293295454543</v>
      </c>
      <c r="AA27">
        <v>12.494554824894514</v>
      </c>
      <c r="AB27">
        <v>11.715435256385378</v>
      </c>
      <c r="AC27">
        <v>8.6173367415458646</v>
      </c>
      <c r="AD27">
        <v>10.835488685220689</v>
      </c>
      <c r="AE27">
        <v>14.656610823527576</v>
      </c>
      <c r="AF27">
        <v>2.4848562811265764</v>
      </c>
      <c r="AG27">
        <v>11.684493782564823</v>
      </c>
      <c r="AH27">
        <v>45.345623887674492</v>
      </c>
      <c r="AI27">
        <v>1.8873793269788504</v>
      </c>
      <c r="AJ27">
        <v>0</v>
      </c>
      <c r="AK27">
        <v>20.406062344680851</v>
      </c>
      <c r="AL27">
        <v>0</v>
      </c>
      <c r="AM27">
        <v>1.5415046366160552</v>
      </c>
      <c r="AN27">
        <v>1.0165312534197208</v>
      </c>
      <c r="AO27">
        <v>0</v>
      </c>
      <c r="AP27">
        <v>1.6711105178956089</v>
      </c>
      <c r="AQ27">
        <v>0</v>
      </c>
      <c r="AR27">
        <v>9.8195904000000009</v>
      </c>
      <c r="AS27">
        <v>9.4571347826930428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631.13082683018695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4.9799811977507353</v>
      </c>
      <c r="L28">
        <v>237.73248303414655</v>
      </c>
      <c r="M28">
        <v>26.551222394413784</v>
      </c>
      <c r="N28">
        <v>34.388772857267497</v>
      </c>
      <c r="O28">
        <v>0</v>
      </c>
      <c r="P28">
        <v>38.088679356987242</v>
      </c>
      <c r="Q28">
        <v>3.5572755258620692</v>
      </c>
      <c r="R28">
        <v>6.9597171785323111</v>
      </c>
      <c r="S28">
        <v>4.3506954225663712</v>
      </c>
      <c r="T28">
        <v>0</v>
      </c>
      <c r="U28">
        <v>61.289386409710922</v>
      </c>
      <c r="V28">
        <v>3.4486811427425828</v>
      </c>
      <c r="W28">
        <v>9.5366824726688098</v>
      </c>
      <c r="X28">
        <v>29.311925673749212</v>
      </c>
      <c r="Y28">
        <v>0</v>
      </c>
      <c r="Z28">
        <v>5.8004293295454543</v>
      </c>
      <c r="AA28">
        <v>12.494554824894514</v>
      </c>
      <c r="AB28">
        <v>11.715435256385378</v>
      </c>
      <c r="AC28">
        <v>8.6173367415458646</v>
      </c>
      <c r="AD28">
        <v>10.835488685220689</v>
      </c>
      <c r="AE28">
        <v>14.656610823527576</v>
      </c>
      <c r="AF28">
        <v>2.4848562811265764</v>
      </c>
      <c r="AG28">
        <v>11.684493782564823</v>
      </c>
      <c r="AH28">
        <v>45.345623887674492</v>
      </c>
      <c r="AI28">
        <v>2.6423308017646434</v>
      </c>
      <c r="AJ28">
        <v>0</v>
      </c>
      <c r="AK28">
        <v>20.406062344680851</v>
      </c>
      <c r="AL28">
        <v>0</v>
      </c>
      <c r="AM28">
        <v>1.5415046366160552</v>
      </c>
      <c r="AN28">
        <v>1.0165312534197208</v>
      </c>
      <c r="AO28">
        <v>0</v>
      </c>
      <c r="AP28">
        <v>1.6711105178956089</v>
      </c>
      <c r="AQ28">
        <v>0</v>
      </c>
      <c r="AR28">
        <v>9.8195904000000009</v>
      </c>
      <c r="AS28">
        <v>9.4571347826930428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630.38459701595355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5.0299684640390927</v>
      </c>
      <c r="L29">
        <v>237.73660686505386</v>
      </c>
      <c r="M29">
        <v>26.551222394413784</v>
      </c>
      <c r="N29">
        <v>34.388772857267497</v>
      </c>
      <c r="O29">
        <v>0</v>
      </c>
      <c r="P29">
        <v>38.088679356987242</v>
      </c>
      <c r="Q29">
        <v>3.5572755258620692</v>
      </c>
      <c r="R29">
        <v>6.9597171785323111</v>
      </c>
      <c r="S29">
        <v>4.3506954225663712</v>
      </c>
      <c r="T29">
        <v>0</v>
      </c>
      <c r="U29">
        <v>61.289386409710922</v>
      </c>
      <c r="V29">
        <v>3.3805032690106294</v>
      </c>
      <c r="W29">
        <v>9.5366824726688098</v>
      </c>
      <c r="X29">
        <v>29.311925673749212</v>
      </c>
      <c r="Y29">
        <v>0</v>
      </c>
      <c r="Z29">
        <v>5.8004293295454543</v>
      </c>
      <c r="AA29">
        <v>12.494554824894514</v>
      </c>
      <c r="AB29">
        <v>11.715435256385378</v>
      </c>
      <c r="AC29">
        <v>8.6173367415458646</v>
      </c>
      <c r="AD29">
        <v>10.835488685220689</v>
      </c>
      <c r="AE29">
        <v>14.656610823527576</v>
      </c>
      <c r="AF29">
        <v>2.4848562811265764</v>
      </c>
      <c r="AG29">
        <v>11.684493782564823</v>
      </c>
      <c r="AH29">
        <v>45.345623887674492</v>
      </c>
      <c r="AI29">
        <v>14.54489891286039</v>
      </c>
      <c r="AJ29">
        <v>0</v>
      </c>
      <c r="AK29">
        <v>20.406062344680851</v>
      </c>
      <c r="AL29">
        <v>0</v>
      </c>
      <c r="AM29">
        <v>1.5415046366160552</v>
      </c>
      <c r="AN29">
        <v>1.0165312534197208</v>
      </c>
      <c r="AO29">
        <v>0</v>
      </c>
      <c r="AP29">
        <v>1.6711105178956089</v>
      </c>
      <c r="AQ29">
        <v>0</v>
      </c>
      <c r="AR29">
        <v>9.8195904000000009</v>
      </c>
      <c r="AS29">
        <v>9.4571347826930428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642.2730983505129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4.9800016719123752</v>
      </c>
      <c r="L30">
        <v>237.73660686505386</v>
      </c>
      <c r="M30">
        <v>26.551222394413784</v>
      </c>
      <c r="N30">
        <v>34.388772857267497</v>
      </c>
      <c r="O30">
        <v>0</v>
      </c>
      <c r="P30">
        <v>38.088679356987242</v>
      </c>
      <c r="Q30">
        <v>3.5572755258620692</v>
      </c>
      <c r="R30">
        <v>6.9597171785323111</v>
      </c>
      <c r="S30">
        <v>4.3506954225663712</v>
      </c>
      <c r="T30">
        <v>0</v>
      </c>
      <c r="U30">
        <v>61.289386409710922</v>
      </c>
      <c r="V30">
        <v>3.3805032690106294</v>
      </c>
      <c r="W30">
        <v>7.596589382716048</v>
      </c>
      <c r="X30">
        <v>24.641916263673377</v>
      </c>
      <c r="Y30">
        <v>0</v>
      </c>
      <c r="Z30">
        <v>5.8004293295454543</v>
      </c>
      <c r="AA30">
        <v>12.494554824894514</v>
      </c>
      <c r="AB30">
        <v>11.715435256385378</v>
      </c>
      <c r="AC30">
        <v>8.6173367415458646</v>
      </c>
      <c r="AD30">
        <v>10.835488685220689</v>
      </c>
      <c r="AE30">
        <v>14.656610823527576</v>
      </c>
      <c r="AF30">
        <v>2.4848562811265764</v>
      </c>
      <c r="AG30">
        <v>11.684493782564823</v>
      </c>
      <c r="AH30">
        <v>45.345623887674492</v>
      </c>
      <c r="AI30">
        <v>14.54489891286039</v>
      </c>
      <c r="AJ30">
        <v>0</v>
      </c>
      <c r="AK30">
        <v>20.406062344680851</v>
      </c>
      <c r="AL30">
        <v>0</v>
      </c>
      <c r="AM30">
        <v>1.5415046366160552</v>
      </c>
      <c r="AN30">
        <v>1.0165312534197208</v>
      </c>
      <c r="AO30">
        <v>0</v>
      </c>
      <c r="AP30">
        <v>1.6711105178956089</v>
      </c>
      <c r="AQ30">
        <v>0</v>
      </c>
      <c r="AR30">
        <v>9.8195904000000009</v>
      </c>
      <c r="AS30">
        <v>9.4571347826930428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635.6130290583576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4.9800094164458351</v>
      </c>
      <c r="L31">
        <v>237.73660686505386</v>
      </c>
      <c r="M31">
        <v>26.551222394413784</v>
      </c>
      <c r="N31">
        <v>34.388772857267497</v>
      </c>
      <c r="O31">
        <v>0</v>
      </c>
      <c r="P31">
        <v>38.088679356987242</v>
      </c>
      <c r="Q31">
        <v>3.5572755258620692</v>
      </c>
      <c r="R31">
        <v>6.9597171785323111</v>
      </c>
      <c r="S31">
        <v>4.3506954225663712</v>
      </c>
      <c r="T31">
        <v>0</v>
      </c>
      <c r="U31">
        <v>61.289386409710922</v>
      </c>
      <c r="V31">
        <v>3.3805032690106294</v>
      </c>
      <c r="W31">
        <v>9.5366824726688098</v>
      </c>
      <c r="X31">
        <v>29.311925673749212</v>
      </c>
      <c r="Y31">
        <v>0</v>
      </c>
      <c r="Z31">
        <v>5.8004293295454543</v>
      </c>
      <c r="AA31">
        <v>12.494554824894514</v>
      </c>
      <c r="AB31">
        <v>11.715435256385378</v>
      </c>
      <c r="AC31">
        <v>8.6173367415458646</v>
      </c>
      <c r="AD31">
        <v>10.835488685220689</v>
      </c>
      <c r="AE31">
        <v>14.656610823527576</v>
      </c>
      <c r="AF31">
        <v>2.4848562811265764</v>
      </c>
      <c r="AG31">
        <v>11.684493782564823</v>
      </c>
      <c r="AH31">
        <v>45.345623887674492</v>
      </c>
      <c r="AI31">
        <v>14.54489891286039</v>
      </c>
      <c r="AJ31">
        <v>0</v>
      </c>
      <c r="AK31">
        <v>20.406062344680851</v>
      </c>
      <c r="AL31">
        <v>0</v>
      </c>
      <c r="AM31">
        <v>1.5415046366160552</v>
      </c>
      <c r="AN31">
        <v>1.0165312534197208</v>
      </c>
      <c r="AO31">
        <v>0</v>
      </c>
      <c r="AP31">
        <v>1.6711105178956089</v>
      </c>
      <c r="AQ31">
        <v>0</v>
      </c>
      <c r="AR31">
        <v>9.8195904000000009</v>
      </c>
      <c r="AS31">
        <v>9.4571347826930428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642.22313930291966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4.9800104196044712</v>
      </c>
      <c r="L32">
        <v>237.73660686505386</v>
      </c>
      <c r="M32">
        <v>26.551222394413784</v>
      </c>
      <c r="N32">
        <v>34.388772857267497</v>
      </c>
      <c r="O32">
        <v>0</v>
      </c>
      <c r="P32">
        <v>38.088679356987242</v>
      </c>
      <c r="Q32">
        <v>3.5598030826600375</v>
      </c>
      <c r="R32">
        <v>6.9598621523033533</v>
      </c>
      <c r="S32">
        <v>4.3506954225663712</v>
      </c>
      <c r="T32">
        <v>0</v>
      </c>
      <c r="U32">
        <v>61.289386409710922</v>
      </c>
      <c r="V32">
        <v>3.3805032690106294</v>
      </c>
      <c r="W32">
        <v>9.5366824726688098</v>
      </c>
      <c r="X32">
        <v>29.311925673749212</v>
      </c>
      <c r="Y32">
        <v>0</v>
      </c>
      <c r="Z32">
        <v>5.8004293295454543</v>
      </c>
      <c r="AA32">
        <v>12.494554824894514</v>
      </c>
      <c r="AB32">
        <v>11.715435256385378</v>
      </c>
      <c r="AC32">
        <v>8.6173367415458646</v>
      </c>
      <c r="AD32">
        <v>10.835488685220689</v>
      </c>
      <c r="AE32">
        <v>14.656610823527576</v>
      </c>
      <c r="AF32">
        <v>2.4848562811265764</v>
      </c>
      <c r="AG32">
        <v>11.684493782564823</v>
      </c>
      <c r="AH32">
        <v>45.345623887674492</v>
      </c>
      <c r="AI32">
        <v>14.54489891286039</v>
      </c>
      <c r="AJ32">
        <v>0</v>
      </c>
      <c r="AK32">
        <v>20.406062344680851</v>
      </c>
      <c r="AL32">
        <v>0</v>
      </c>
      <c r="AM32">
        <v>1.5415046366160552</v>
      </c>
      <c r="AN32">
        <v>1.0165312534197208</v>
      </c>
      <c r="AO32">
        <v>0</v>
      </c>
      <c r="AP32">
        <v>1.6711105178956089</v>
      </c>
      <c r="AQ32">
        <v>0</v>
      </c>
      <c r="AR32">
        <v>9.8195904000000009</v>
      </c>
      <c r="AS32">
        <v>9.4571347826930428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642.22581283664738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5.2900356247268983</v>
      </c>
      <c r="L33">
        <v>237.73660686505386</v>
      </c>
      <c r="M33">
        <v>26.551222394413784</v>
      </c>
      <c r="N33">
        <v>34.388772857267497</v>
      </c>
      <c r="O33">
        <v>0</v>
      </c>
      <c r="P33">
        <v>38.088679356987242</v>
      </c>
      <c r="Q33">
        <v>3.5603773362930076</v>
      </c>
      <c r="R33">
        <v>6.9609666558568639</v>
      </c>
      <c r="S33">
        <v>4.3488562653898759</v>
      </c>
      <c r="T33">
        <v>0</v>
      </c>
      <c r="U33">
        <v>61.289386409710922</v>
      </c>
      <c r="V33">
        <v>3.3805032690106294</v>
      </c>
      <c r="W33">
        <v>9.5366824726688098</v>
      </c>
      <c r="X33">
        <v>29.311925673749212</v>
      </c>
      <c r="Y33">
        <v>0</v>
      </c>
      <c r="Z33">
        <v>5.8004293295454543</v>
      </c>
      <c r="AA33">
        <v>12.494554824894514</v>
      </c>
      <c r="AB33">
        <v>11.715435256385378</v>
      </c>
      <c r="AC33">
        <v>8.6173367415458646</v>
      </c>
      <c r="AD33">
        <v>10.835488685220689</v>
      </c>
      <c r="AE33">
        <v>14.656610823527576</v>
      </c>
      <c r="AF33">
        <v>2.4848562811265764</v>
      </c>
      <c r="AG33">
        <v>11.684493782564823</v>
      </c>
      <c r="AH33">
        <v>45.345623887674492</v>
      </c>
      <c r="AI33">
        <v>14.54489891286039</v>
      </c>
      <c r="AJ33">
        <v>0</v>
      </c>
      <c r="AK33">
        <v>20.406062344680851</v>
      </c>
      <c r="AL33">
        <v>0</v>
      </c>
      <c r="AM33">
        <v>1.5415046366160552</v>
      </c>
      <c r="AN33">
        <v>1.035014731637629</v>
      </c>
      <c r="AO33">
        <v>0</v>
      </c>
      <c r="AP33">
        <v>1.6711105178956089</v>
      </c>
      <c r="AQ33">
        <v>0</v>
      </c>
      <c r="AR33">
        <v>9.8195904000000009</v>
      </c>
      <c r="AS33">
        <v>9.4571347826930428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642.55416111999762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5.0100766013214653</v>
      </c>
      <c r="L34">
        <v>237.73660686505386</v>
      </c>
      <c r="M34">
        <v>26.551222394413784</v>
      </c>
      <c r="N34">
        <v>34.388772857267497</v>
      </c>
      <c r="O34">
        <v>0</v>
      </c>
      <c r="P34">
        <v>38.088679356987242</v>
      </c>
      <c r="Q34">
        <v>3.5603773362930076</v>
      </c>
      <c r="R34">
        <v>6.9609666558568639</v>
      </c>
      <c r="S34">
        <v>4.3488562653898759</v>
      </c>
      <c r="T34">
        <v>0</v>
      </c>
      <c r="U34">
        <v>61.289386409710922</v>
      </c>
      <c r="V34">
        <v>3.3805032690106294</v>
      </c>
      <c r="W34">
        <v>7.596589382716048</v>
      </c>
      <c r="X34">
        <v>24.641916263673377</v>
      </c>
      <c r="Y34">
        <v>0</v>
      </c>
      <c r="Z34">
        <v>5.8004293295454543</v>
      </c>
      <c r="AA34">
        <v>12.494554824894514</v>
      </c>
      <c r="AB34">
        <v>11.715435256385378</v>
      </c>
      <c r="AC34">
        <v>8.6173367415458646</v>
      </c>
      <c r="AD34">
        <v>10.835488685220689</v>
      </c>
      <c r="AE34">
        <v>14.656610823527576</v>
      </c>
      <c r="AF34">
        <v>2.4848562811265764</v>
      </c>
      <c r="AG34">
        <v>11.684493782564823</v>
      </c>
      <c r="AH34">
        <v>45.345623887674492</v>
      </c>
      <c r="AI34">
        <v>14.54489891286039</v>
      </c>
      <c r="AJ34">
        <v>0</v>
      </c>
      <c r="AK34">
        <v>20.406062344680851</v>
      </c>
      <c r="AL34">
        <v>0</v>
      </c>
      <c r="AM34">
        <v>1.5415046366160552</v>
      </c>
      <c r="AN34">
        <v>1.035014731637629</v>
      </c>
      <c r="AO34">
        <v>0</v>
      </c>
      <c r="AP34">
        <v>1.6711105178956089</v>
      </c>
      <c r="AQ34">
        <v>0</v>
      </c>
      <c r="AR34">
        <v>9.8195904000000009</v>
      </c>
      <c r="AS34">
        <v>9.4571347826930428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635.66409959656357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5.1399230198441064</v>
      </c>
      <c r="L35">
        <v>237.73660686505386</v>
      </c>
      <c r="M35">
        <v>26.551222394413784</v>
      </c>
      <c r="N35">
        <v>34.388772857267497</v>
      </c>
      <c r="O35">
        <v>0</v>
      </c>
      <c r="P35">
        <v>38.088679356987242</v>
      </c>
      <c r="Q35">
        <v>3.5572755258620692</v>
      </c>
      <c r="R35">
        <v>6.9597171785323111</v>
      </c>
      <c r="S35">
        <v>4.347313269230769</v>
      </c>
      <c r="T35">
        <v>0</v>
      </c>
      <c r="U35">
        <v>61.289386409710922</v>
      </c>
      <c r="V35">
        <v>3.3805032690106294</v>
      </c>
      <c r="W35">
        <v>7.596589382716048</v>
      </c>
      <c r="X35">
        <v>24.641916263673377</v>
      </c>
      <c r="Y35">
        <v>0</v>
      </c>
      <c r="Z35">
        <v>3.8669528863636367</v>
      </c>
      <c r="AA35">
        <v>12.494554824894514</v>
      </c>
      <c r="AB35">
        <v>11.715435256385378</v>
      </c>
      <c r="AC35">
        <v>8.6173367415458646</v>
      </c>
      <c r="AD35">
        <v>10.835488685220689</v>
      </c>
      <c r="AE35">
        <v>14.656610823527576</v>
      </c>
      <c r="AF35">
        <v>2.4848562811265764</v>
      </c>
      <c r="AG35">
        <v>11.684493782564823</v>
      </c>
      <c r="AH35">
        <v>45.345623887674492</v>
      </c>
      <c r="AI35">
        <v>5.6621377249308038</v>
      </c>
      <c r="AJ35">
        <v>0</v>
      </c>
      <c r="AK35">
        <v>20.406062344680851</v>
      </c>
      <c r="AL35">
        <v>0</v>
      </c>
      <c r="AM35">
        <v>1.5415046366160552</v>
      </c>
      <c r="AN35">
        <v>1.035014731637629</v>
      </c>
      <c r="AO35">
        <v>0</v>
      </c>
      <c r="AP35">
        <v>1.6711105178956089</v>
      </c>
      <c r="AQ35">
        <v>0</v>
      </c>
      <c r="AR35">
        <v>9.8195904000000009</v>
      </c>
      <c r="AS35">
        <v>9.4571347826930428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624.97181410006021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5.1399230198441064</v>
      </c>
      <c r="L36">
        <v>237.73660686505386</v>
      </c>
      <c r="M36">
        <v>27.198810448548816</v>
      </c>
      <c r="N36">
        <v>35.119706008371061</v>
      </c>
      <c r="O36">
        <v>0</v>
      </c>
      <c r="P36">
        <v>39.440127732491739</v>
      </c>
      <c r="Q36">
        <v>3.5572755258620692</v>
      </c>
      <c r="R36">
        <v>6.9597171785323111</v>
      </c>
      <c r="S36">
        <v>4.347313269230769</v>
      </c>
      <c r="T36">
        <v>0</v>
      </c>
      <c r="U36">
        <v>61.289386409710922</v>
      </c>
      <c r="V36">
        <v>3.3805032690106294</v>
      </c>
      <c r="W36">
        <v>7.596589382716048</v>
      </c>
      <c r="X36">
        <v>24.641916263673377</v>
      </c>
      <c r="Y36">
        <v>0</v>
      </c>
      <c r="Z36">
        <v>3.8669528863636367</v>
      </c>
      <c r="AA36">
        <v>12.494554824894514</v>
      </c>
      <c r="AB36">
        <v>11.715435256385378</v>
      </c>
      <c r="AC36">
        <v>8.6173367415458646</v>
      </c>
      <c r="AD36">
        <v>10.835488685220689</v>
      </c>
      <c r="AE36">
        <v>14.656610823527576</v>
      </c>
      <c r="AF36">
        <v>2.4848562811265764</v>
      </c>
      <c r="AG36">
        <v>11.684493782564823</v>
      </c>
      <c r="AH36">
        <v>45.345623887674492</v>
      </c>
      <c r="AI36">
        <v>5.6621377249308038</v>
      </c>
      <c r="AJ36">
        <v>0</v>
      </c>
      <c r="AK36">
        <v>20.406062344680851</v>
      </c>
      <c r="AL36">
        <v>0</v>
      </c>
      <c r="AM36">
        <v>1.5415046366160552</v>
      </c>
      <c r="AN36">
        <v>1.035014731637629</v>
      </c>
      <c r="AO36">
        <v>0</v>
      </c>
      <c r="AP36">
        <v>1.6711105178956089</v>
      </c>
      <c r="AQ36">
        <v>0</v>
      </c>
      <c r="AR36">
        <v>9.8195904000000009</v>
      </c>
      <c r="AS36">
        <v>9.4571347826930428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627.70178368080326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5.1399230198441064</v>
      </c>
      <c r="L37">
        <v>237.73660686505386</v>
      </c>
      <c r="M37">
        <v>27.198810448548816</v>
      </c>
      <c r="N37">
        <v>35.119706008371061</v>
      </c>
      <c r="O37">
        <v>0</v>
      </c>
      <c r="P37">
        <v>39.412154539780417</v>
      </c>
      <c r="Q37">
        <v>3.5704761487500001</v>
      </c>
      <c r="R37">
        <v>6.9194390606060603</v>
      </c>
      <c r="S37">
        <v>4.3992006090373286</v>
      </c>
      <c r="T37">
        <v>0</v>
      </c>
      <c r="U37">
        <v>61.289386409710922</v>
      </c>
      <c r="V37">
        <v>4.9481624021739128</v>
      </c>
      <c r="W37">
        <v>5.2477601827676237</v>
      </c>
      <c r="X37">
        <v>16.132562583970856</v>
      </c>
      <c r="Y37">
        <v>0</v>
      </c>
      <c r="Z37">
        <v>3.8669528863636367</v>
      </c>
      <c r="AA37">
        <v>12.494554824894514</v>
      </c>
      <c r="AB37">
        <v>11.715435256385378</v>
      </c>
      <c r="AC37">
        <v>8.6173367415458646</v>
      </c>
      <c r="AD37">
        <v>10.835488685220689</v>
      </c>
      <c r="AE37">
        <v>14.656610823527576</v>
      </c>
      <c r="AF37">
        <v>2.4848562811265764</v>
      </c>
      <c r="AG37">
        <v>11.684493782564823</v>
      </c>
      <c r="AH37">
        <v>45.345623887674492</v>
      </c>
      <c r="AI37">
        <v>5.6621377249308038</v>
      </c>
      <c r="AJ37">
        <v>0</v>
      </c>
      <c r="AK37">
        <v>20.406062344680851</v>
      </c>
      <c r="AL37">
        <v>0</v>
      </c>
      <c r="AM37">
        <v>1.5415046366160552</v>
      </c>
      <c r="AN37">
        <v>1.035014731637629</v>
      </c>
      <c r="AO37">
        <v>0</v>
      </c>
      <c r="AP37">
        <v>1.6711105178956089</v>
      </c>
      <c r="AQ37">
        <v>0</v>
      </c>
      <c r="AR37">
        <v>9.8195904000000009</v>
      </c>
      <c r="AS37">
        <v>9.4571347826930428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618.40809658637272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5.1399230198441064</v>
      </c>
      <c r="L38">
        <v>237.73660686505386</v>
      </c>
      <c r="M38">
        <v>27.220015545744094</v>
      </c>
      <c r="N38">
        <v>35.151031158671898</v>
      </c>
      <c r="O38">
        <v>0</v>
      </c>
      <c r="P38">
        <v>39.440127732491739</v>
      </c>
      <c r="Q38">
        <v>3.5704761487500001</v>
      </c>
      <c r="R38">
        <v>6.9194390606060603</v>
      </c>
      <c r="S38">
        <v>4.3106001593984953</v>
      </c>
      <c r="T38">
        <v>0</v>
      </c>
      <c r="U38">
        <v>61.289386409710922</v>
      </c>
      <c r="V38">
        <v>4.9481624021739128</v>
      </c>
      <c r="W38">
        <v>5.2477601827676237</v>
      </c>
      <c r="X38">
        <v>16.132562583970856</v>
      </c>
      <c r="Y38">
        <v>0</v>
      </c>
      <c r="Z38">
        <v>3.8669528863636367</v>
      </c>
      <c r="AA38">
        <v>12.494554824894514</v>
      </c>
      <c r="AB38">
        <v>11.715435256385378</v>
      </c>
      <c r="AC38">
        <v>8.6173367415458646</v>
      </c>
      <c r="AD38">
        <v>10.835488685220689</v>
      </c>
      <c r="AE38">
        <v>14.656610823527576</v>
      </c>
      <c r="AF38">
        <v>2.4848562811265764</v>
      </c>
      <c r="AG38">
        <v>11.684493782564823</v>
      </c>
      <c r="AH38">
        <v>45.345623887674492</v>
      </c>
      <c r="AI38">
        <v>5.6621377249308038</v>
      </c>
      <c r="AJ38">
        <v>0</v>
      </c>
      <c r="AK38">
        <v>20.406062344680851</v>
      </c>
      <c r="AL38">
        <v>0</v>
      </c>
      <c r="AM38">
        <v>1.5415046366160552</v>
      </c>
      <c r="AN38">
        <v>1.035014731637629</v>
      </c>
      <c r="AO38">
        <v>0</v>
      </c>
      <c r="AP38">
        <v>1.6711105178956089</v>
      </c>
      <c r="AQ38">
        <v>0</v>
      </c>
      <c r="AR38">
        <v>11.4561888</v>
      </c>
      <c r="AS38">
        <v>9.4571347826930428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620.03659797694127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5.1399230198441064</v>
      </c>
      <c r="L39">
        <v>237.73660686505386</v>
      </c>
      <c r="M39">
        <v>27.220015545744094</v>
      </c>
      <c r="N39">
        <v>35.151031158671898</v>
      </c>
      <c r="O39">
        <v>0</v>
      </c>
      <c r="P39">
        <v>39.468100887820995</v>
      </c>
      <c r="Q39">
        <v>3.5704761487500001</v>
      </c>
      <c r="R39">
        <v>6.9194390606060603</v>
      </c>
      <c r="S39">
        <v>4.3106001593984953</v>
      </c>
      <c r="T39">
        <v>0</v>
      </c>
      <c r="U39">
        <v>61.289386409710922</v>
      </c>
      <c r="V39">
        <v>4.9481624021739128</v>
      </c>
      <c r="W39">
        <v>5.2477601827676237</v>
      </c>
      <c r="X39">
        <v>16.132562583970856</v>
      </c>
      <c r="Y39">
        <v>0</v>
      </c>
      <c r="Z39">
        <v>3.8669528863636367</v>
      </c>
      <c r="AA39">
        <v>12.494554824894514</v>
      </c>
      <c r="AB39">
        <v>11.715435256385378</v>
      </c>
      <c r="AC39">
        <v>8.6173367415458646</v>
      </c>
      <c r="AD39">
        <v>10.835488685220689</v>
      </c>
      <c r="AE39">
        <v>14.656610823527576</v>
      </c>
      <c r="AF39">
        <v>2.4848562811265764</v>
      </c>
      <c r="AG39">
        <v>11.684493782564823</v>
      </c>
      <c r="AH39">
        <v>45.345623887674492</v>
      </c>
      <c r="AI39">
        <v>5.6621377249308038</v>
      </c>
      <c r="AJ39">
        <v>0</v>
      </c>
      <c r="AK39">
        <v>20.406062344680851</v>
      </c>
      <c r="AL39">
        <v>0</v>
      </c>
      <c r="AM39">
        <v>1.5415046366160552</v>
      </c>
      <c r="AN39">
        <v>1.035014731637629</v>
      </c>
      <c r="AO39">
        <v>0</v>
      </c>
      <c r="AP39">
        <v>3.0004028428334708</v>
      </c>
      <c r="AQ39">
        <v>0</v>
      </c>
      <c r="AR39">
        <v>11.4561888</v>
      </c>
      <c r="AS39">
        <v>9.4571347826930428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621.39386345720834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5.1399230198441064</v>
      </c>
      <c r="L40">
        <v>237.73660686505386</v>
      </c>
      <c r="M40">
        <v>27.248231066922653</v>
      </c>
      <c r="N40">
        <v>35.176327204400096</v>
      </c>
      <c r="O40">
        <v>0</v>
      </c>
      <c r="P40">
        <v>39.499037619119079</v>
      </c>
      <c r="Q40">
        <v>3.5704761487500001</v>
      </c>
      <c r="R40">
        <v>6.9194390606060603</v>
      </c>
      <c r="S40">
        <v>4.3106001593984953</v>
      </c>
      <c r="T40">
        <v>0</v>
      </c>
      <c r="U40">
        <v>61.289386409710922</v>
      </c>
      <c r="V40">
        <v>2.7210976387208299</v>
      </c>
      <c r="W40">
        <v>9.5366824726688098</v>
      </c>
      <c r="X40">
        <v>29.311925673749212</v>
      </c>
      <c r="Y40">
        <v>0</v>
      </c>
      <c r="Z40">
        <v>3.8669528863636367</v>
      </c>
      <c r="AA40">
        <v>12.494554824894514</v>
      </c>
      <c r="AB40">
        <v>11.715435256385378</v>
      </c>
      <c r="AC40">
        <v>8.6173367415458646</v>
      </c>
      <c r="AD40">
        <v>10.835488685220689</v>
      </c>
      <c r="AE40">
        <v>14.656610823527576</v>
      </c>
      <c r="AF40">
        <v>2.4848562811265764</v>
      </c>
      <c r="AG40">
        <v>11.684493782564823</v>
      </c>
      <c r="AH40">
        <v>45.345623887674492</v>
      </c>
      <c r="AI40">
        <v>5.6621377249308038</v>
      </c>
      <c r="AJ40">
        <v>0</v>
      </c>
      <c r="AK40">
        <v>20.406062344680851</v>
      </c>
      <c r="AL40">
        <v>0</v>
      </c>
      <c r="AM40">
        <v>1.5415046366160552</v>
      </c>
      <c r="AN40">
        <v>1.035014731637629</v>
      </c>
      <c r="AO40">
        <v>0</v>
      </c>
      <c r="AP40">
        <v>3.0004028428334708</v>
      </c>
      <c r="AQ40">
        <v>0</v>
      </c>
      <c r="AR40">
        <v>11.4561888</v>
      </c>
      <c r="AS40">
        <v>9.4571347826930428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636.71953237163962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5.0999236189114665</v>
      </c>
      <c r="L41">
        <v>231.64209545615975</v>
      </c>
      <c r="M41">
        <v>27.220808982952718</v>
      </c>
      <c r="N41">
        <v>35.151883812050812</v>
      </c>
      <c r="O41">
        <v>0</v>
      </c>
      <c r="P41">
        <v>39.483404407759927</v>
      </c>
      <c r="Q41">
        <v>3.5710109173806606</v>
      </c>
      <c r="R41">
        <v>6.9171452631578951</v>
      </c>
      <c r="S41">
        <v>4.3104788422590063</v>
      </c>
      <c r="T41">
        <v>0</v>
      </c>
      <c r="U41">
        <v>61.289386409710922</v>
      </c>
      <c r="V41">
        <v>2.7253128385615915</v>
      </c>
      <c r="W41">
        <v>9.5366824726688098</v>
      </c>
      <c r="X41">
        <v>29.311925673749212</v>
      </c>
      <c r="Y41">
        <v>0</v>
      </c>
      <c r="Z41">
        <v>3.8669528863636367</v>
      </c>
      <c r="AA41">
        <v>12.494554824894514</v>
      </c>
      <c r="AB41">
        <v>11.715435256385378</v>
      </c>
      <c r="AC41">
        <v>8.6173367415458646</v>
      </c>
      <c r="AD41">
        <v>10.835488685220689</v>
      </c>
      <c r="AE41">
        <v>14.656610823527576</v>
      </c>
      <c r="AF41">
        <v>2.4848562811265764</v>
      </c>
      <c r="AG41">
        <v>11.684493782564823</v>
      </c>
      <c r="AH41">
        <v>45.345623887674492</v>
      </c>
      <c r="AI41">
        <v>5.6621377249308038</v>
      </c>
      <c r="AJ41">
        <v>0</v>
      </c>
      <c r="AK41">
        <v>20.406062344680851</v>
      </c>
      <c r="AL41">
        <v>0</v>
      </c>
      <c r="AM41">
        <v>1.5415046366160552</v>
      </c>
      <c r="AN41">
        <v>1.035014731637629</v>
      </c>
      <c r="AO41">
        <v>0</v>
      </c>
      <c r="AP41">
        <v>3.0004028428334708</v>
      </c>
      <c r="AQ41">
        <v>0</v>
      </c>
      <c r="AR41">
        <v>9.8195904000000009</v>
      </c>
      <c r="AS41">
        <v>9.4571347826930428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628.88325932801831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5.0999236189114665</v>
      </c>
      <c r="L42">
        <v>237.73240521770549</v>
      </c>
      <c r="M42">
        <v>27.220612734483868</v>
      </c>
      <c r="N42">
        <v>35.151686130932482</v>
      </c>
      <c r="O42">
        <v>0</v>
      </c>
      <c r="P42">
        <v>39.520952289156632</v>
      </c>
      <c r="Q42">
        <v>3.5710109173806606</v>
      </c>
      <c r="R42">
        <v>6.9172779066339078</v>
      </c>
      <c r="S42">
        <v>4.3104788422590063</v>
      </c>
      <c r="T42">
        <v>0</v>
      </c>
      <c r="U42">
        <v>61.289386409710922</v>
      </c>
      <c r="V42">
        <v>2.7253128385615915</v>
      </c>
      <c r="W42">
        <v>9.5366824726688098</v>
      </c>
      <c r="X42">
        <v>29.311925673749212</v>
      </c>
      <c r="Y42">
        <v>0</v>
      </c>
      <c r="Z42">
        <v>3.8669528863636367</v>
      </c>
      <c r="AA42">
        <v>12.494554824894514</v>
      </c>
      <c r="AB42">
        <v>11.715435256385378</v>
      </c>
      <c r="AC42">
        <v>8.6173367415458646</v>
      </c>
      <c r="AD42">
        <v>10.835488685220689</v>
      </c>
      <c r="AE42">
        <v>14.656610823527576</v>
      </c>
      <c r="AF42">
        <v>2.4848562811265764</v>
      </c>
      <c r="AG42">
        <v>11.684493782564823</v>
      </c>
      <c r="AH42">
        <v>45.345623887674492</v>
      </c>
      <c r="AI42">
        <v>5.6621377249308038</v>
      </c>
      <c r="AJ42">
        <v>0</v>
      </c>
      <c r="AK42">
        <v>20.406062344680851</v>
      </c>
      <c r="AL42">
        <v>0</v>
      </c>
      <c r="AM42">
        <v>1.5415046366160552</v>
      </c>
      <c r="AN42">
        <v>1.035014731637629</v>
      </c>
      <c r="AO42">
        <v>0</v>
      </c>
      <c r="AP42">
        <v>1.6711105178956089</v>
      </c>
      <c r="AQ42">
        <v>0</v>
      </c>
      <c r="AR42">
        <v>9.8195904000000009</v>
      </c>
      <c r="AS42">
        <v>9.4571347826930428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633.68156335991171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5.0997500340367585</v>
      </c>
      <c r="L43">
        <v>237.73240521770549</v>
      </c>
      <c r="M43">
        <v>27.247697548390544</v>
      </c>
      <c r="N43">
        <v>35.175802866410933</v>
      </c>
      <c r="O43">
        <v>0</v>
      </c>
      <c r="P43">
        <v>39.598301425679587</v>
      </c>
      <c r="Q43">
        <v>3.5710109173806606</v>
      </c>
      <c r="R43">
        <v>6.9170754160583954</v>
      </c>
      <c r="S43">
        <v>4.3104788422590063</v>
      </c>
      <c r="T43">
        <v>0</v>
      </c>
      <c r="U43">
        <v>61.289386409710922</v>
      </c>
      <c r="V43">
        <v>4.9460370844240833</v>
      </c>
      <c r="W43">
        <v>9.5366824726688098</v>
      </c>
      <c r="X43">
        <v>29.311925673749212</v>
      </c>
      <c r="Y43">
        <v>0</v>
      </c>
      <c r="Z43">
        <v>3.8669528863636367</v>
      </c>
      <c r="AA43">
        <v>12.494554824894514</v>
      </c>
      <c r="AB43">
        <v>11.715435256385378</v>
      </c>
      <c r="AC43">
        <v>8.6173367415458646</v>
      </c>
      <c r="AD43">
        <v>10.835488685220689</v>
      </c>
      <c r="AE43">
        <v>14.656610823527576</v>
      </c>
      <c r="AF43">
        <v>0</v>
      </c>
      <c r="AG43">
        <v>11.684493782564823</v>
      </c>
      <c r="AH43">
        <v>45.345623887674492</v>
      </c>
      <c r="AI43">
        <v>5.6621377249308038</v>
      </c>
      <c r="AJ43">
        <v>0</v>
      </c>
      <c r="AK43">
        <v>20.406062344680851</v>
      </c>
      <c r="AL43">
        <v>0</v>
      </c>
      <c r="AM43">
        <v>1.5415046366160552</v>
      </c>
      <c r="AN43">
        <v>1.035014731637629</v>
      </c>
      <c r="AO43">
        <v>0</v>
      </c>
      <c r="AP43">
        <v>1.6711105178956089</v>
      </c>
      <c r="AQ43">
        <v>0</v>
      </c>
      <c r="AR43">
        <v>11.4561888</v>
      </c>
      <c r="AS43">
        <v>9.4571347826930428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635.18220433510533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5.0999236189114665</v>
      </c>
      <c r="L44">
        <v>237.73240521770549</v>
      </c>
      <c r="M44">
        <v>27.247697548390544</v>
      </c>
      <c r="N44">
        <v>35.175802866410933</v>
      </c>
      <c r="O44">
        <v>0</v>
      </c>
      <c r="P44">
        <v>39.598301425679587</v>
      </c>
      <c r="Q44">
        <v>3.5710109173806606</v>
      </c>
      <c r="R44">
        <v>6.9170754160583954</v>
      </c>
      <c r="S44">
        <v>4.3104788422590063</v>
      </c>
      <c r="T44">
        <v>0</v>
      </c>
      <c r="U44">
        <v>61.289386409710922</v>
      </c>
      <c r="V44">
        <v>4.9460370844240833</v>
      </c>
      <c r="W44">
        <v>9.5366824726688098</v>
      </c>
      <c r="X44">
        <v>29.311925673749212</v>
      </c>
      <c r="Y44">
        <v>0</v>
      </c>
      <c r="Z44">
        <v>3.8669528863636367</v>
      </c>
      <c r="AA44">
        <v>12.494554824894514</v>
      </c>
      <c r="AB44">
        <v>11.715435256385378</v>
      </c>
      <c r="AC44">
        <v>8.6173367415458646</v>
      </c>
      <c r="AD44">
        <v>10.835488685220689</v>
      </c>
      <c r="AE44">
        <v>14.656610823527576</v>
      </c>
      <c r="AF44">
        <v>0</v>
      </c>
      <c r="AG44">
        <v>11.684493782564823</v>
      </c>
      <c r="AH44">
        <v>45.345623887674492</v>
      </c>
      <c r="AI44">
        <v>5.6621377249308038</v>
      </c>
      <c r="AJ44">
        <v>0</v>
      </c>
      <c r="AK44">
        <v>20.406062344680851</v>
      </c>
      <c r="AL44">
        <v>0</v>
      </c>
      <c r="AM44">
        <v>1.5415046366160552</v>
      </c>
      <c r="AN44">
        <v>1.035014731637629</v>
      </c>
      <c r="AO44">
        <v>0</v>
      </c>
      <c r="AP44">
        <v>1.6711105178956089</v>
      </c>
      <c r="AQ44">
        <v>0</v>
      </c>
      <c r="AR44">
        <v>11.4561888</v>
      </c>
      <c r="AS44">
        <v>9.4571347826930428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635.18237791998001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4.9799160709419921</v>
      </c>
      <c r="L45">
        <v>237.72915399319609</v>
      </c>
      <c r="M45">
        <v>27.247697548390544</v>
      </c>
      <c r="N45">
        <v>35.175802866410933</v>
      </c>
      <c r="O45">
        <v>0</v>
      </c>
      <c r="P45">
        <v>40.996038575418986</v>
      </c>
      <c r="Q45">
        <v>3.5710109173806606</v>
      </c>
      <c r="R45">
        <v>6.9170754160583954</v>
      </c>
      <c r="S45">
        <v>4.3104788422590063</v>
      </c>
      <c r="T45">
        <v>0</v>
      </c>
      <c r="U45">
        <v>61.289386409710922</v>
      </c>
      <c r="V45">
        <v>4.9460370844240833</v>
      </c>
      <c r="W45">
        <v>9.5366824726688098</v>
      </c>
      <c r="X45">
        <v>29.311925673749212</v>
      </c>
      <c r="Y45">
        <v>0</v>
      </c>
      <c r="Z45">
        <v>3.8669528863636367</v>
      </c>
      <c r="AA45">
        <v>12.494554824894514</v>
      </c>
      <c r="AB45">
        <v>11.715435256385378</v>
      </c>
      <c r="AC45">
        <v>8.6173367415458646</v>
      </c>
      <c r="AD45">
        <v>10.835488685220689</v>
      </c>
      <c r="AE45">
        <v>14.656610823527576</v>
      </c>
      <c r="AF45">
        <v>0</v>
      </c>
      <c r="AG45">
        <v>11.684493782564823</v>
      </c>
      <c r="AH45">
        <v>45.345623887674492</v>
      </c>
      <c r="AI45">
        <v>4.7184480614413795</v>
      </c>
      <c r="AJ45">
        <v>0</v>
      </c>
      <c r="AK45">
        <v>20.406062344680851</v>
      </c>
      <c r="AL45">
        <v>0</v>
      </c>
      <c r="AM45">
        <v>1.5415046366160552</v>
      </c>
      <c r="AN45">
        <v>1.035014731637629</v>
      </c>
      <c r="AO45">
        <v>0</v>
      </c>
      <c r="AP45">
        <v>3.0004028428334708</v>
      </c>
      <c r="AQ45">
        <v>0</v>
      </c>
      <c r="AR45">
        <v>11.4561888</v>
      </c>
      <c r="AS45">
        <v>9.4571347826930428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636.84245895868889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4.9798049454316722</v>
      </c>
      <c r="L46">
        <v>237.72915399319609</v>
      </c>
      <c r="M46">
        <v>27.247697548390544</v>
      </c>
      <c r="N46">
        <v>35.175802866410933</v>
      </c>
      <c r="O46">
        <v>0</v>
      </c>
      <c r="P46">
        <v>40.99609641061452</v>
      </c>
      <c r="Q46">
        <v>3.5710109173806606</v>
      </c>
      <c r="R46">
        <v>6.9170754160583954</v>
      </c>
      <c r="S46">
        <v>4.3104788422590063</v>
      </c>
      <c r="T46">
        <v>0</v>
      </c>
      <c r="U46">
        <v>61.289386409710922</v>
      </c>
      <c r="V46">
        <v>4.9460370844240833</v>
      </c>
      <c r="W46">
        <v>9.5366824726688098</v>
      </c>
      <c r="X46">
        <v>29.311925673749212</v>
      </c>
      <c r="Y46">
        <v>0</v>
      </c>
      <c r="Z46">
        <v>3.8669528863636367</v>
      </c>
      <c r="AA46">
        <v>12.494554824894514</v>
      </c>
      <c r="AB46">
        <v>11.715435256385378</v>
      </c>
      <c r="AC46">
        <v>8.6173367415458646</v>
      </c>
      <c r="AD46">
        <v>10.835488685220689</v>
      </c>
      <c r="AE46">
        <v>14.656610823527576</v>
      </c>
      <c r="AF46">
        <v>0</v>
      </c>
      <c r="AG46">
        <v>11.684493782564823</v>
      </c>
      <c r="AH46">
        <v>45.345623887674492</v>
      </c>
      <c r="AI46">
        <v>4.7184480614413795</v>
      </c>
      <c r="AJ46">
        <v>0</v>
      </c>
      <c r="AK46">
        <v>20.406062344680851</v>
      </c>
      <c r="AL46">
        <v>0</v>
      </c>
      <c r="AM46">
        <v>1.5415046366160552</v>
      </c>
      <c r="AN46">
        <v>1.035014731637629</v>
      </c>
      <c r="AO46">
        <v>0</v>
      </c>
      <c r="AP46">
        <v>3.0004028428334708</v>
      </c>
      <c r="AQ46">
        <v>0</v>
      </c>
      <c r="AR46">
        <v>9.8195904000000009</v>
      </c>
      <c r="AS46">
        <v>9.4571347826930428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635.20580726837431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4.9799582885461025</v>
      </c>
      <c r="L47">
        <v>237.72915399319609</v>
      </c>
      <c r="M47">
        <v>27.247892927051019</v>
      </c>
      <c r="N47">
        <v>35.175901094320736</v>
      </c>
      <c r="O47">
        <v>0</v>
      </c>
      <c r="P47">
        <v>41.071402593330539</v>
      </c>
      <c r="Q47">
        <v>3.5710109173806606</v>
      </c>
      <c r="R47">
        <v>6.9209811716671821</v>
      </c>
      <c r="S47">
        <v>4.3105496142230884</v>
      </c>
      <c r="T47">
        <v>0</v>
      </c>
      <c r="U47">
        <v>61.289386409710922</v>
      </c>
      <c r="V47">
        <v>4.9460370844240833</v>
      </c>
      <c r="W47">
        <v>9.5366824726688098</v>
      </c>
      <c r="X47">
        <v>29.311925673749212</v>
      </c>
      <c r="Y47">
        <v>0</v>
      </c>
      <c r="Z47">
        <v>3.8669528863636367</v>
      </c>
      <c r="AA47">
        <v>12.494554824894514</v>
      </c>
      <c r="AB47">
        <v>11.715435256385378</v>
      </c>
      <c r="AC47">
        <v>8.6173367415458646</v>
      </c>
      <c r="AD47">
        <v>10.835488685220689</v>
      </c>
      <c r="AE47">
        <v>14.656610823527576</v>
      </c>
      <c r="AF47">
        <v>0</v>
      </c>
      <c r="AG47">
        <v>11.684493782564823</v>
      </c>
      <c r="AH47">
        <v>45.345623887674492</v>
      </c>
      <c r="AI47">
        <v>4.7184480614413795</v>
      </c>
      <c r="AJ47">
        <v>0</v>
      </c>
      <c r="AK47">
        <v>20.406062344680851</v>
      </c>
      <c r="AL47">
        <v>0</v>
      </c>
      <c r="AM47">
        <v>1.5415046366160552</v>
      </c>
      <c r="AN47">
        <v>1.035014731637629</v>
      </c>
      <c r="AO47">
        <v>0</v>
      </c>
      <c r="AP47">
        <v>3.0004028428334708</v>
      </c>
      <c r="AQ47">
        <v>0</v>
      </c>
      <c r="AR47">
        <v>9.8195904000000009</v>
      </c>
      <c r="AS47">
        <v>9.4571347826930428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635.28553692834782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4.9799765004915395</v>
      </c>
      <c r="L48">
        <v>237.72915399319609</v>
      </c>
      <c r="M48">
        <v>27.247990647732134</v>
      </c>
      <c r="N48">
        <v>35.176097599299354</v>
      </c>
      <c r="O48">
        <v>0</v>
      </c>
      <c r="P48">
        <v>41.068724225617011</v>
      </c>
      <c r="Q48">
        <v>3.5710109173806606</v>
      </c>
      <c r="R48">
        <v>6.9209811716671821</v>
      </c>
      <c r="S48">
        <v>4.3105496142230884</v>
      </c>
      <c r="T48">
        <v>0</v>
      </c>
      <c r="U48">
        <v>61.289386409710922</v>
      </c>
      <c r="V48">
        <v>4.9460370844240833</v>
      </c>
      <c r="W48">
        <v>9.5366824726688098</v>
      </c>
      <c r="X48">
        <v>29.311925673749212</v>
      </c>
      <c r="Y48">
        <v>0</v>
      </c>
      <c r="Z48">
        <v>3.8669528863636367</v>
      </c>
      <c r="AA48">
        <v>12.494554824894514</v>
      </c>
      <c r="AB48">
        <v>11.715435256385378</v>
      </c>
      <c r="AC48">
        <v>8.6173367415458646</v>
      </c>
      <c r="AD48">
        <v>10.835488685220689</v>
      </c>
      <c r="AE48">
        <v>14.656610823527576</v>
      </c>
      <c r="AF48">
        <v>0</v>
      </c>
      <c r="AG48">
        <v>11.684493782564823</v>
      </c>
      <c r="AH48">
        <v>45.345623887674492</v>
      </c>
      <c r="AI48">
        <v>4.7184480614413795</v>
      </c>
      <c r="AJ48">
        <v>0</v>
      </c>
      <c r="AK48">
        <v>20.406062344680851</v>
      </c>
      <c r="AL48">
        <v>0</v>
      </c>
      <c r="AM48">
        <v>1.5415046366160552</v>
      </c>
      <c r="AN48">
        <v>1.035014731637629</v>
      </c>
      <c r="AO48">
        <v>0</v>
      </c>
      <c r="AP48">
        <v>2.0509082373653684</v>
      </c>
      <c r="AQ48">
        <v>0</v>
      </c>
      <c r="AR48">
        <v>9.8195904000000009</v>
      </c>
      <c r="AS48">
        <v>9.4571347826930428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634.33367639277128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4.979996142226355</v>
      </c>
      <c r="L49">
        <v>237.73240872536704</v>
      </c>
      <c r="M49">
        <v>27.24657535748586</v>
      </c>
      <c r="N49">
        <v>35.175370251082249</v>
      </c>
      <c r="O49">
        <v>0</v>
      </c>
      <c r="P49">
        <v>41.336015228434839</v>
      </c>
      <c r="Q49">
        <v>3.5680682429963451</v>
      </c>
      <c r="R49">
        <v>6.9156171234455561</v>
      </c>
      <c r="S49">
        <v>4.3106617881438289</v>
      </c>
      <c r="T49">
        <v>0</v>
      </c>
      <c r="U49">
        <v>61.289386409710922</v>
      </c>
      <c r="V49">
        <v>4.9460370844240833</v>
      </c>
      <c r="W49">
        <v>9.5366824726688098</v>
      </c>
      <c r="X49">
        <v>29.311925673749212</v>
      </c>
      <c r="Y49">
        <v>0</v>
      </c>
      <c r="Z49">
        <v>3.8669528863636367</v>
      </c>
      <c r="AA49">
        <v>12.494554824894514</v>
      </c>
      <c r="AB49">
        <v>11.715435256385378</v>
      </c>
      <c r="AC49">
        <v>8.6173367415458646</v>
      </c>
      <c r="AD49">
        <v>10.835488685220689</v>
      </c>
      <c r="AE49">
        <v>14.656610823527576</v>
      </c>
      <c r="AF49">
        <v>0</v>
      </c>
      <c r="AG49">
        <v>11.684493782564823</v>
      </c>
      <c r="AH49">
        <v>45.345623887674492</v>
      </c>
      <c r="AI49">
        <v>4.7184480614413795</v>
      </c>
      <c r="AJ49">
        <v>0</v>
      </c>
      <c r="AK49">
        <v>20.406062344680851</v>
      </c>
      <c r="AL49">
        <v>0</v>
      </c>
      <c r="AM49">
        <v>1.5415046366160552</v>
      </c>
      <c r="AN49">
        <v>1.035014731637629</v>
      </c>
      <c r="AO49">
        <v>0</v>
      </c>
      <c r="AP49">
        <v>2.0509082373653684</v>
      </c>
      <c r="AQ49">
        <v>0</v>
      </c>
      <c r="AR49">
        <v>11.4561888</v>
      </c>
      <c r="AS49">
        <v>9.4571347826930428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636.23050298234625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4.979996142226355</v>
      </c>
      <c r="L50">
        <v>237.73240872536704</v>
      </c>
      <c r="M50">
        <v>27.24657535748586</v>
      </c>
      <c r="N50">
        <v>35.175370251082249</v>
      </c>
      <c r="O50">
        <v>0</v>
      </c>
      <c r="P50">
        <v>41.336015228434839</v>
      </c>
      <c r="Q50">
        <v>3.5680682429963451</v>
      </c>
      <c r="R50">
        <v>6.9156171234455561</v>
      </c>
      <c r="S50">
        <v>4.3106617881438289</v>
      </c>
      <c r="T50">
        <v>0</v>
      </c>
      <c r="U50">
        <v>61.289386409710922</v>
      </c>
      <c r="V50">
        <v>4.9460370844240833</v>
      </c>
      <c r="W50">
        <v>9.5366824726688098</v>
      </c>
      <c r="X50">
        <v>29.311925673749212</v>
      </c>
      <c r="Y50">
        <v>0</v>
      </c>
      <c r="Z50">
        <v>3.8669528863636367</v>
      </c>
      <c r="AA50">
        <v>12.494554824894514</v>
      </c>
      <c r="AB50">
        <v>11.715435256385378</v>
      </c>
      <c r="AC50">
        <v>8.6173367415458646</v>
      </c>
      <c r="AD50">
        <v>10.835488685220689</v>
      </c>
      <c r="AE50">
        <v>14.656610823527576</v>
      </c>
      <c r="AF50">
        <v>0</v>
      </c>
      <c r="AG50">
        <v>11.684493782564823</v>
      </c>
      <c r="AH50">
        <v>45.345623887674492</v>
      </c>
      <c r="AI50">
        <v>4.7184480614413795</v>
      </c>
      <c r="AJ50">
        <v>0</v>
      </c>
      <c r="AK50">
        <v>20.406062344680851</v>
      </c>
      <c r="AL50">
        <v>0</v>
      </c>
      <c r="AM50">
        <v>1.5415046366160552</v>
      </c>
      <c r="AN50">
        <v>1.035014731637629</v>
      </c>
      <c r="AO50">
        <v>0</v>
      </c>
      <c r="AP50">
        <v>2.0509082373653684</v>
      </c>
      <c r="AQ50">
        <v>0</v>
      </c>
      <c r="AR50">
        <v>11.4561888</v>
      </c>
      <c r="AS50">
        <v>9.4571347826930428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636.23050298234625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4.979996142226355</v>
      </c>
      <c r="L51">
        <v>237.73240872536704</v>
      </c>
      <c r="M51">
        <v>27.24657535748586</v>
      </c>
      <c r="N51">
        <v>35.175370251082249</v>
      </c>
      <c r="O51">
        <v>0</v>
      </c>
      <c r="P51">
        <v>41.37695576972046</v>
      </c>
      <c r="Q51">
        <v>3.5680682429963451</v>
      </c>
      <c r="R51">
        <v>6.9156171234455561</v>
      </c>
      <c r="S51">
        <v>4.3106617881438289</v>
      </c>
      <c r="T51">
        <v>0</v>
      </c>
      <c r="U51">
        <v>61.289386409710922</v>
      </c>
      <c r="V51">
        <v>4.9460370844240833</v>
      </c>
      <c r="W51">
        <v>9.5366824726688098</v>
      </c>
      <c r="X51">
        <v>29.311925673749212</v>
      </c>
      <c r="Y51">
        <v>0</v>
      </c>
      <c r="Z51">
        <v>3.8669528863636367</v>
      </c>
      <c r="AA51">
        <v>12.494554824894514</v>
      </c>
      <c r="AB51">
        <v>11.715435256385378</v>
      </c>
      <c r="AC51">
        <v>8.6173367415458646</v>
      </c>
      <c r="AD51">
        <v>10.835488685220689</v>
      </c>
      <c r="AE51">
        <v>14.656610823527576</v>
      </c>
      <c r="AF51">
        <v>0</v>
      </c>
      <c r="AG51">
        <v>11.684493782564823</v>
      </c>
      <c r="AH51">
        <v>45.345623887674492</v>
      </c>
      <c r="AI51">
        <v>4.7184480614413795</v>
      </c>
      <c r="AJ51">
        <v>0</v>
      </c>
      <c r="AK51">
        <v>20.406062344680851</v>
      </c>
      <c r="AL51">
        <v>0</v>
      </c>
      <c r="AM51">
        <v>1.5415046366160552</v>
      </c>
      <c r="AN51">
        <v>1.035014731637629</v>
      </c>
      <c r="AO51">
        <v>0</v>
      </c>
      <c r="AP51">
        <v>3.0383826761391877</v>
      </c>
      <c r="AQ51">
        <v>0</v>
      </c>
      <c r="AR51">
        <v>11.4561888</v>
      </c>
      <c r="AS51">
        <v>9.4571347826930428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637.25891796240569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4.979996142226355</v>
      </c>
      <c r="L52">
        <v>237.73240872536704</v>
      </c>
      <c r="M52">
        <v>27.24657535748586</v>
      </c>
      <c r="N52">
        <v>35.175370251082249</v>
      </c>
      <c r="O52">
        <v>0</v>
      </c>
      <c r="P52">
        <v>41.37695576972046</v>
      </c>
      <c r="Q52">
        <v>6.4754096927056377</v>
      </c>
      <c r="R52">
        <v>12.563033446918695</v>
      </c>
      <c r="S52">
        <v>7.8257121737868118</v>
      </c>
      <c r="T52">
        <v>0</v>
      </c>
      <c r="U52">
        <v>61.289386409710922</v>
      </c>
      <c r="V52">
        <v>4.9460370844240833</v>
      </c>
      <c r="W52">
        <v>9.5366824726688098</v>
      </c>
      <c r="X52">
        <v>29.311925673749212</v>
      </c>
      <c r="Y52">
        <v>0</v>
      </c>
      <c r="Z52">
        <v>3.8669528863636367</v>
      </c>
      <c r="AA52">
        <v>12.494554824894514</v>
      </c>
      <c r="AB52">
        <v>11.715435256385378</v>
      </c>
      <c r="AC52">
        <v>8.6173367415458646</v>
      </c>
      <c r="AD52">
        <v>10.835488685220689</v>
      </c>
      <c r="AE52">
        <v>14.656610823527576</v>
      </c>
      <c r="AF52">
        <v>0</v>
      </c>
      <c r="AG52">
        <v>11.684493782564823</v>
      </c>
      <c r="AH52">
        <v>45.345623887674492</v>
      </c>
      <c r="AI52">
        <v>4.7184480614413795</v>
      </c>
      <c r="AJ52">
        <v>0</v>
      </c>
      <c r="AK52">
        <v>20.406062344680851</v>
      </c>
      <c r="AL52">
        <v>0</v>
      </c>
      <c r="AM52">
        <v>1.5415046366160552</v>
      </c>
      <c r="AN52">
        <v>1.035014731637629</v>
      </c>
      <c r="AO52">
        <v>0</v>
      </c>
      <c r="AP52">
        <v>3.0383826761391877</v>
      </c>
      <c r="AQ52">
        <v>0</v>
      </c>
      <c r="AR52">
        <v>9.8195904000000009</v>
      </c>
      <c r="AS52">
        <v>9.4571347826930428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647.69212772123126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4.979996142226355</v>
      </c>
      <c r="L53">
        <v>237.73240872536704</v>
      </c>
      <c r="M53">
        <v>27.24657535748586</v>
      </c>
      <c r="N53">
        <v>35.175370251082249</v>
      </c>
      <c r="O53">
        <v>0</v>
      </c>
      <c r="P53">
        <v>41.37695576972046</v>
      </c>
      <c r="Q53">
        <v>6.4754096927056377</v>
      </c>
      <c r="R53">
        <v>12.563033446918695</v>
      </c>
      <c r="S53">
        <v>7.8257121737868118</v>
      </c>
      <c r="T53">
        <v>0</v>
      </c>
      <c r="U53">
        <v>61.289386409710922</v>
      </c>
      <c r="V53">
        <v>4.9460370844240833</v>
      </c>
      <c r="W53">
        <v>9.5366824726688098</v>
      </c>
      <c r="X53">
        <v>29.311925673749212</v>
      </c>
      <c r="Y53">
        <v>0</v>
      </c>
      <c r="Z53">
        <v>3.8669528863636367</v>
      </c>
      <c r="AA53">
        <v>12.494554824894514</v>
      </c>
      <c r="AB53">
        <v>11.715435256385378</v>
      </c>
      <c r="AC53">
        <v>8.6173367415458646</v>
      </c>
      <c r="AD53">
        <v>10.835488685220689</v>
      </c>
      <c r="AE53">
        <v>14.656610823527576</v>
      </c>
      <c r="AF53">
        <v>0</v>
      </c>
      <c r="AG53">
        <v>11.684493782564823</v>
      </c>
      <c r="AH53">
        <v>45.345623887674492</v>
      </c>
      <c r="AI53">
        <v>4.7184480614413795</v>
      </c>
      <c r="AJ53">
        <v>0</v>
      </c>
      <c r="AK53">
        <v>20.406062344680851</v>
      </c>
      <c r="AL53">
        <v>0</v>
      </c>
      <c r="AM53">
        <v>1.5415046366160552</v>
      </c>
      <c r="AN53">
        <v>1.035014731637629</v>
      </c>
      <c r="AO53">
        <v>0</v>
      </c>
      <c r="AP53">
        <v>3.0383826761391877</v>
      </c>
      <c r="AQ53">
        <v>0</v>
      </c>
      <c r="AR53">
        <v>9.8195904000000009</v>
      </c>
      <c r="AS53">
        <v>9.4571347826930428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647.69212772123126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4.979996142226355</v>
      </c>
      <c r="L54">
        <v>237.73240872536704</v>
      </c>
      <c r="M54">
        <v>27.24657535748586</v>
      </c>
      <c r="N54">
        <v>35.175370251082249</v>
      </c>
      <c r="O54">
        <v>0</v>
      </c>
      <c r="P54">
        <v>41.37695576972046</v>
      </c>
      <c r="Q54">
        <v>6.4754096927056377</v>
      </c>
      <c r="R54">
        <v>12.563033446918695</v>
      </c>
      <c r="S54">
        <v>7.8257121737868118</v>
      </c>
      <c r="T54">
        <v>0</v>
      </c>
      <c r="U54">
        <v>61.289386409710922</v>
      </c>
      <c r="V54">
        <v>4.9460370844240833</v>
      </c>
      <c r="W54">
        <v>9.5366824726688098</v>
      </c>
      <c r="X54">
        <v>29.311925673749212</v>
      </c>
      <c r="Y54">
        <v>0</v>
      </c>
      <c r="Z54">
        <v>3.8669528863636367</v>
      </c>
      <c r="AA54">
        <v>12.494554824894514</v>
      </c>
      <c r="AB54">
        <v>11.715435256385378</v>
      </c>
      <c r="AC54">
        <v>8.6173367415458646</v>
      </c>
      <c r="AD54">
        <v>10.835488685220689</v>
      </c>
      <c r="AE54">
        <v>14.656610823527576</v>
      </c>
      <c r="AF54">
        <v>0</v>
      </c>
      <c r="AG54">
        <v>11.684493782564823</v>
      </c>
      <c r="AH54">
        <v>45.345623887674492</v>
      </c>
      <c r="AI54">
        <v>4.7184480614413795</v>
      </c>
      <c r="AJ54">
        <v>0</v>
      </c>
      <c r="AK54">
        <v>20.406062344680851</v>
      </c>
      <c r="AL54">
        <v>0</v>
      </c>
      <c r="AM54">
        <v>1.5415046366160552</v>
      </c>
      <c r="AN54">
        <v>1.035014731637629</v>
      </c>
      <c r="AO54">
        <v>0</v>
      </c>
      <c r="AP54">
        <v>2.0888880706710853</v>
      </c>
      <c r="AQ54">
        <v>0</v>
      </c>
      <c r="AR54">
        <v>9.8195904000000009</v>
      </c>
      <c r="AS54">
        <v>9.4571347826930428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646.74263311576306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4.979996142226355</v>
      </c>
      <c r="L55">
        <v>237.73240872536704</v>
      </c>
      <c r="M55">
        <v>27.24657535748586</v>
      </c>
      <c r="N55">
        <v>35.175370251082249</v>
      </c>
      <c r="O55">
        <v>0</v>
      </c>
      <c r="P55">
        <v>41.37695576972046</v>
      </c>
      <c r="Q55">
        <v>3.8678471967703349</v>
      </c>
      <c r="R55">
        <v>7.7256279046773244</v>
      </c>
      <c r="S55">
        <v>4.8288596532449084</v>
      </c>
      <c r="T55">
        <v>0</v>
      </c>
      <c r="U55">
        <v>61.289386409710922</v>
      </c>
      <c r="V55">
        <v>4.9460370844240833</v>
      </c>
      <c r="W55">
        <v>9.5366824726688098</v>
      </c>
      <c r="X55">
        <v>29.311925673749212</v>
      </c>
      <c r="Y55">
        <v>0</v>
      </c>
      <c r="Z55">
        <v>5.8004293295454543</v>
      </c>
      <c r="AA55">
        <v>12.494554824894514</v>
      </c>
      <c r="AB55">
        <v>11.715435256385378</v>
      </c>
      <c r="AC55">
        <v>8.6173367415458646</v>
      </c>
      <c r="AD55">
        <v>10.835488685220689</v>
      </c>
      <c r="AE55">
        <v>14.656610823527576</v>
      </c>
      <c r="AF55">
        <v>0</v>
      </c>
      <c r="AG55">
        <v>11.684493782564823</v>
      </c>
      <c r="AH55">
        <v>45.345623887674492</v>
      </c>
      <c r="AI55">
        <v>4.7184480614413795</v>
      </c>
      <c r="AJ55">
        <v>0</v>
      </c>
      <c r="AK55">
        <v>20.406062344680851</v>
      </c>
      <c r="AL55">
        <v>0</v>
      </c>
      <c r="AM55">
        <v>1.5415046366160552</v>
      </c>
      <c r="AN55">
        <v>1.035014731637629</v>
      </c>
      <c r="AO55">
        <v>0</v>
      </c>
      <c r="AP55">
        <v>2.0509082373653684</v>
      </c>
      <c r="AQ55">
        <v>0</v>
      </c>
      <c r="AR55">
        <v>11.4561888</v>
      </c>
      <c r="AS55">
        <v>9.4571347826930428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639.83290756692054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4.979996142226355</v>
      </c>
      <c r="L56">
        <v>237.73240872536704</v>
      </c>
      <c r="M56">
        <v>27.24657535748586</v>
      </c>
      <c r="N56">
        <v>35.175370251082249</v>
      </c>
      <c r="O56">
        <v>0</v>
      </c>
      <c r="P56">
        <v>41.37695576972046</v>
      </c>
      <c r="Q56">
        <v>3.8708085607476632</v>
      </c>
      <c r="R56">
        <v>7.7286616297640656</v>
      </c>
      <c r="S56">
        <v>4.827885628318584</v>
      </c>
      <c r="T56">
        <v>0</v>
      </c>
      <c r="U56">
        <v>61.289386409710922</v>
      </c>
      <c r="V56">
        <v>4.9460370844240833</v>
      </c>
      <c r="W56">
        <v>9.5366824726688098</v>
      </c>
      <c r="X56">
        <v>29.311925673749212</v>
      </c>
      <c r="Y56">
        <v>0</v>
      </c>
      <c r="Z56">
        <v>5.8004293295454543</v>
      </c>
      <c r="AA56">
        <v>12.494554824894514</v>
      </c>
      <c r="AB56">
        <v>11.715435256385378</v>
      </c>
      <c r="AC56">
        <v>8.6173367415458646</v>
      </c>
      <c r="AD56">
        <v>10.835488685220689</v>
      </c>
      <c r="AE56">
        <v>14.656610823527576</v>
      </c>
      <c r="AF56">
        <v>0</v>
      </c>
      <c r="AG56">
        <v>11.684493782564823</v>
      </c>
      <c r="AH56">
        <v>45.345623887674492</v>
      </c>
      <c r="AI56">
        <v>4.7184480614413795</v>
      </c>
      <c r="AJ56">
        <v>0</v>
      </c>
      <c r="AK56">
        <v>20.406062344680851</v>
      </c>
      <c r="AL56">
        <v>0</v>
      </c>
      <c r="AM56">
        <v>1.5415046366160552</v>
      </c>
      <c r="AN56">
        <v>1.035014731637629</v>
      </c>
      <c r="AO56">
        <v>0</v>
      </c>
      <c r="AP56">
        <v>2.0509082373653684</v>
      </c>
      <c r="AQ56">
        <v>0</v>
      </c>
      <c r="AR56">
        <v>11.4561888</v>
      </c>
      <c r="AS56">
        <v>9.4571347826930428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639.83792863105828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4.9799809253868554</v>
      </c>
      <c r="L57">
        <v>237.73240872536704</v>
      </c>
      <c r="M57">
        <v>27.24657535748586</v>
      </c>
      <c r="N57">
        <v>35.175370251082249</v>
      </c>
      <c r="O57">
        <v>0</v>
      </c>
      <c r="P57">
        <v>41.37695576972046</v>
      </c>
      <c r="Q57">
        <v>3.8708085607476632</v>
      </c>
      <c r="R57">
        <v>7.7286616297640656</v>
      </c>
      <c r="S57">
        <v>4.827885628318584</v>
      </c>
      <c r="T57">
        <v>0</v>
      </c>
      <c r="U57">
        <v>61.289386409710922</v>
      </c>
      <c r="V57">
        <v>4.9460370844240833</v>
      </c>
      <c r="W57">
        <v>9.5366824726688098</v>
      </c>
      <c r="X57">
        <v>29.311925673749212</v>
      </c>
      <c r="Y57">
        <v>0</v>
      </c>
      <c r="Z57">
        <v>5.8004293295454543</v>
      </c>
      <c r="AA57">
        <v>12.494554824894514</v>
      </c>
      <c r="AB57">
        <v>11.715435256385378</v>
      </c>
      <c r="AC57">
        <v>8.6173367415458646</v>
      </c>
      <c r="AD57">
        <v>10.835488685220689</v>
      </c>
      <c r="AE57">
        <v>14.656610823527576</v>
      </c>
      <c r="AF57">
        <v>0</v>
      </c>
      <c r="AG57">
        <v>11.684493782564823</v>
      </c>
      <c r="AH57">
        <v>45.345623887674492</v>
      </c>
      <c r="AI57">
        <v>4.7184480614413795</v>
      </c>
      <c r="AJ57">
        <v>0</v>
      </c>
      <c r="AK57">
        <v>20.406062344680851</v>
      </c>
      <c r="AL57">
        <v>0</v>
      </c>
      <c r="AM57">
        <v>3.1620607467647739</v>
      </c>
      <c r="AN57">
        <v>1.035014731637629</v>
      </c>
      <c r="AO57">
        <v>0</v>
      </c>
      <c r="AP57">
        <v>2.6206051233637111</v>
      </c>
      <c r="AQ57">
        <v>0</v>
      </c>
      <c r="AR57">
        <v>11.4561888</v>
      </c>
      <c r="AS57">
        <v>9.4571347826930428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642.02816641036577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4.9799632126170383</v>
      </c>
      <c r="L58">
        <v>237.73240872536704</v>
      </c>
      <c r="M58">
        <v>27.24657535748586</v>
      </c>
      <c r="N58">
        <v>35.175370251082249</v>
      </c>
      <c r="O58">
        <v>0</v>
      </c>
      <c r="P58">
        <v>41.37695576972046</v>
      </c>
      <c r="Q58">
        <v>3.8708085607476632</v>
      </c>
      <c r="R58">
        <v>7.7286616297640656</v>
      </c>
      <c r="S58">
        <v>4.827885628318584</v>
      </c>
      <c r="T58">
        <v>0</v>
      </c>
      <c r="U58">
        <v>61.289386409710922</v>
      </c>
      <c r="V58">
        <v>4.9460370844240833</v>
      </c>
      <c r="W58">
        <v>9.5366824726688098</v>
      </c>
      <c r="X58">
        <v>29.311925673749212</v>
      </c>
      <c r="Y58">
        <v>0</v>
      </c>
      <c r="Z58">
        <v>5.8004293295454543</v>
      </c>
      <c r="AA58">
        <v>12.494554824894514</v>
      </c>
      <c r="AB58">
        <v>11.715435256385378</v>
      </c>
      <c r="AC58">
        <v>8.6173367415458646</v>
      </c>
      <c r="AD58">
        <v>10.835488685220689</v>
      </c>
      <c r="AE58">
        <v>14.656610823527576</v>
      </c>
      <c r="AF58">
        <v>0</v>
      </c>
      <c r="AG58">
        <v>11.684493782564823</v>
      </c>
      <c r="AH58">
        <v>45.345623887674492</v>
      </c>
      <c r="AI58">
        <v>4.7184480614413795</v>
      </c>
      <c r="AJ58">
        <v>0</v>
      </c>
      <c r="AK58">
        <v>20.406062344680851</v>
      </c>
      <c r="AL58">
        <v>0</v>
      </c>
      <c r="AM58">
        <v>3.1620607467647739</v>
      </c>
      <c r="AN58">
        <v>1.035014731637629</v>
      </c>
      <c r="AO58">
        <v>0</v>
      </c>
      <c r="AP58">
        <v>2.6206051233637111</v>
      </c>
      <c r="AQ58">
        <v>0</v>
      </c>
      <c r="AR58">
        <v>9.8195904000000009</v>
      </c>
      <c r="AS58">
        <v>9.4571347826930428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640.39155029759604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4.9799614945972603</v>
      </c>
      <c r="L59">
        <v>237.73106060527843</v>
      </c>
      <c r="M59">
        <v>27.24657535748586</v>
      </c>
      <c r="N59">
        <v>35.175370251082249</v>
      </c>
      <c r="O59">
        <v>0</v>
      </c>
      <c r="P59">
        <v>41.37695576972046</v>
      </c>
      <c r="Q59">
        <v>3.8708085607476632</v>
      </c>
      <c r="R59">
        <v>7.7286616297640656</v>
      </c>
      <c r="S59">
        <v>4.827885628318584</v>
      </c>
      <c r="T59">
        <v>0</v>
      </c>
      <c r="U59">
        <v>61.289386409710922</v>
      </c>
      <c r="V59">
        <v>4.9460370844240833</v>
      </c>
      <c r="W59">
        <v>9.5366824726688098</v>
      </c>
      <c r="X59">
        <v>29.311925673749212</v>
      </c>
      <c r="Y59">
        <v>0</v>
      </c>
      <c r="Z59">
        <v>5.8004293295454543</v>
      </c>
      <c r="AA59">
        <v>12.494554824894514</v>
      </c>
      <c r="AB59">
        <v>11.715435256385378</v>
      </c>
      <c r="AC59">
        <v>8.6173367415458646</v>
      </c>
      <c r="AD59">
        <v>10.835488685220689</v>
      </c>
      <c r="AE59">
        <v>14.656610823527576</v>
      </c>
      <c r="AF59">
        <v>0</v>
      </c>
      <c r="AG59">
        <v>11.684493782564823</v>
      </c>
      <c r="AH59">
        <v>45.345623887674492</v>
      </c>
      <c r="AI59">
        <v>4.7184480614413795</v>
      </c>
      <c r="AJ59">
        <v>0</v>
      </c>
      <c r="AK59">
        <v>20.406062344680851</v>
      </c>
      <c r="AL59">
        <v>0</v>
      </c>
      <c r="AM59">
        <v>3.1620607467647739</v>
      </c>
      <c r="AN59">
        <v>1.035014731637629</v>
      </c>
      <c r="AO59">
        <v>0</v>
      </c>
      <c r="AP59">
        <v>2.6206051233637111</v>
      </c>
      <c r="AQ59">
        <v>0</v>
      </c>
      <c r="AR59">
        <v>9.8195904000000009</v>
      </c>
      <c r="AS59">
        <v>9.4571347826930428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640.39020045948769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4.9799614945972603</v>
      </c>
      <c r="L60">
        <v>237.73106060527843</v>
      </c>
      <c r="M60">
        <v>27.24657535748586</v>
      </c>
      <c r="N60">
        <v>35.175370251082249</v>
      </c>
      <c r="O60">
        <v>0</v>
      </c>
      <c r="P60">
        <v>41.37695576972046</v>
      </c>
      <c r="Q60">
        <v>3.8708085607476632</v>
      </c>
      <c r="R60">
        <v>7.7286616297640656</v>
      </c>
      <c r="S60">
        <v>4.827885628318584</v>
      </c>
      <c r="T60">
        <v>0</v>
      </c>
      <c r="U60">
        <v>61.289386409710922</v>
      </c>
      <c r="V60">
        <v>4.9460370844240833</v>
      </c>
      <c r="W60">
        <v>9.5366824726688098</v>
      </c>
      <c r="X60">
        <v>29.311925673749212</v>
      </c>
      <c r="Y60">
        <v>0</v>
      </c>
      <c r="Z60">
        <v>5.8004293295454543</v>
      </c>
      <c r="AA60">
        <v>12.494554824894514</v>
      </c>
      <c r="AB60">
        <v>11.715435256385378</v>
      </c>
      <c r="AC60">
        <v>8.6173367415458646</v>
      </c>
      <c r="AD60">
        <v>10.835488685220689</v>
      </c>
      <c r="AE60">
        <v>14.656610823527576</v>
      </c>
      <c r="AF60">
        <v>0</v>
      </c>
      <c r="AG60">
        <v>11.684493782564823</v>
      </c>
      <c r="AH60">
        <v>45.345623887674492</v>
      </c>
      <c r="AI60">
        <v>4.7184480614413795</v>
      </c>
      <c r="AJ60">
        <v>0</v>
      </c>
      <c r="AK60">
        <v>20.406062344680851</v>
      </c>
      <c r="AL60">
        <v>0</v>
      </c>
      <c r="AM60">
        <v>3.1620607467647739</v>
      </c>
      <c r="AN60">
        <v>1.035014731637629</v>
      </c>
      <c r="AO60">
        <v>0</v>
      </c>
      <c r="AP60">
        <v>2.6206051233637111</v>
      </c>
      <c r="AQ60">
        <v>0</v>
      </c>
      <c r="AR60">
        <v>9.8195904000000009</v>
      </c>
      <c r="AS60">
        <v>9.4571347826930428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640.39020045948769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9.0598422610229967</v>
      </c>
      <c r="L61">
        <v>309.24567170631536</v>
      </c>
      <c r="M61">
        <v>27.24657535748586</v>
      </c>
      <c r="N61">
        <v>35.175370251082249</v>
      </c>
      <c r="O61">
        <v>0</v>
      </c>
      <c r="P61">
        <v>41.37695576972046</v>
      </c>
      <c r="Q61">
        <v>6.4698911312299945</v>
      </c>
      <c r="R61">
        <v>12.566456308223913</v>
      </c>
      <c r="S61">
        <v>7.8271607458832353</v>
      </c>
      <c r="T61">
        <v>0</v>
      </c>
      <c r="U61">
        <v>61.289386409710922</v>
      </c>
      <c r="V61">
        <v>4.9460370844240833</v>
      </c>
      <c r="W61">
        <v>9.5366824726688098</v>
      </c>
      <c r="X61">
        <v>31.049532976578714</v>
      </c>
      <c r="Y61">
        <v>0</v>
      </c>
      <c r="Z61">
        <v>5.8004293295454543</v>
      </c>
      <c r="AA61">
        <v>12.494554824894514</v>
      </c>
      <c r="AB61">
        <v>11.715435256385378</v>
      </c>
      <c r="AC61">
        <v>8.6173367415458646</v>
      </c>
      <c r="AD61">
        <v>10.835488685220689</v>
      </c>
      <c r="AE61">
        <v>14.656610823527576</v>
      </c>
      <c r="AF61">
        <v>0</v>
      </c>
      <c r="AG61">
        <v>11.684493782564823</v>
      </c>
      <c r="AH61">
        <v>45.345623887674492</v>
      </c>
      <c r="AI61">
        <v>4.7184480614413795</v>
      </c>
      <c r="AJ61">
        <v>0</v>
      </c>
      <c r="AK61">
        <v>20.406062344680851</v>
      </c>
      <c r="AL61">
        <v>0</v>
      </c>
      <c r="AM61">
        <v>3.1620607467647739</v>
      </c>
      <c r="AN61">
        <v>1.035014731637629</v>
      </c>
      <c r="AO61">
        <v>0</v>
      </c>
      <c r="AP61">
        <v>2.6206051233637111</v>
      </c>
      <c r="AQ61">
        <v>0</v>
      </c>
      <c r="AR61">
        <v>9.8195904000000009</v>
      </c>
      <c r="AS61">
        <v>9.4571347826930428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728.15845199628654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9.0598422610229967</v>
      </c>
      <c r="L62">
        <v>309.24567170631536</v>
      </c>
      <c r="M62">
        <v>27.24657535748586</v>
      </c>
      <c r="N62">
        <v>35.175370251082249</v>
      </c>
      <c r="O62">
        <v>0</v>
      </c>
      <c r="P62">
        <v>41.37695576972046</v>
      </c>
      <c r="Q62">
        <v>6.4698911312299945</v>
      </c>
      <c r="R62">
        <v>12.566456308223913</v>
      </c>
      <c r="S62">
        <v>7.8271607458832353</v>
      </c>
      <c r="T62">
        <v>0</v>
      </c>
      <c r="U62">
        <v>61.289386409710922</v>
      </c>
      <c r="V62">
        <v>4.9460370844240833</v>
      </c>
      <c r="W62">
        <v>9.5366824726688098</v>
      </c>
      <c r="X62">
        <v>31.098576602880257</v>
      </c>
      <c r="Y62">
        <v>0</v>
      </c>
      <c r="Z62">
        <v>5.8004293295454543</v>
      </c>
      <c r="AA62">
        <v>12.494554824894514</v>
      </c>
      <c r="AB62">
        <v>11.715435256385378</v>
      </c>
      <c r="AC62">
        <v>8.6173367415458646</v>
      </c>
      <c r="AD62">
        <v>10.835488685220689</v>
      </c>
      <c r="AE62">
        <v>14.656610823527576</v>
      </c>
      <c r="AF62">
        <v>0</v>
      </c>
      <c r="AG62">
        <v>11.684493782564823</v>
      </c>
      <c r="AH62">
        <v>45.345623887674492</v>
      </c>
      <c r="AI62">
        <v>4.7184480614413795</v>
      </c>
      <c r="AJ62">
        <v>0</v>
      </c>
      <c r="AK62">
        <v>20.406062344680851</v>
      </c>
      <c r="AL62">
        <v>0</v>
      </c>
      <c r="AM62">
        <v>3.1620607467647739</v>
      </c>
      <c r="AN62">
        <v>1.035014731637629</v>
      </c>
      <c r="AO62">
        <v>0</v>
      </c>
      <c r="AP62">
        <v>2.6206051233637111</v>
      </c>
      <c r="AQ62">
        <v>0</v>
      </c>
      <c r="AR62">
        <v>9.8195904000000009</v>
      </c>
      <c r="AS62">
        <v>9.4571347826930428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728.20749562258811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9.0598422610229967</v>
      </c>
      <c r="L63">
        <v>309.24567170631536</v>
      </c>
      <c r="M63">
        <v>27.24657535748586</v>
      </c>
      <c r="N63">
        <v>35.175370251082249</v>
      </c>
      <c r="O63">
        <v>0</v>
      </c>
      <c r="P63">
        <v>41.37695576972046</v>
      </c>
      <c r="Q63">
        <v>6.4698911312299945</v>
      </c>
      <c r="R63">
        <v>12.566456308223913</v>
      </c>
      <c r="S63">
        <v>7.8271607458832353</v>
      </c>
      <c r="T63">
        <v>0</v>
      </c>
      <c r="U63">
        <v>61.289386409710922</v>
      </c>
      <c r="V63">
        <v>4.9460370844240833</v>
      </c>
      <c r="W63">
        <v>9.5366824726688098</v>
      </c>
      <c r="X63">
        <v>29.308745985349809</v>
      </c>
      <c r="Y63">
        <v>0</v>
      </c>
      <c r="Z63">
        <v>5.8004293295454543</v>
      </c>
      <c r="AA63">
        <v>12.494554824894514</v>
      </c>
      <c r="AB63">
        <v>11.715435256385378</v>
      </c>
      <c r="AC63">
        <v>8.6173367415458646</v>
      </c>
      <c r="AD63">
        <v>10.835488685220689</v>
      </c>
      <c r="AE63">
        <v>14.656610823527576</v>
      </c>
      <c r="AF63">
        <v>0</v>
      </c>
      <c r="AG63">
        <v>11.684493782564823</v>
      </c>
      <c r="AH63">
        <v>45.345623887674492</v>
      </c>
      <c r="AI63">
        <v>4.7184480614413795</v>
      </c>
      <c r="AJ63">
        <v>0</v>
      </c>
      <c r="AK63">
        <v>20.406062344680851</v>
      </c>
      <c r="AL63">
        <v>0</v>
      </c>
      <c r="AM63">
        <v>3.1620607467647739</v>
      </c>
      <c r="AN63">
        <v>1.035014731637629</v>
      </c>
      <c r="AO63">
        <v>0</v>
      </c>
      <c r="AP63">
        <v>2.6206051233637111</v>
      </c>
      <c r="AQ63">
        <v>0</v>
      </c>
      <c r="AR63">
        <v>9.8195904000000009</v>
      </c>
      <c r="AS63">
        <v>9.4571347826930428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726.41766500505764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9.0598422610229967</v>
      </c>
      <c r="L64">
        <v>309.24567170631536</v>
      </c>
      <c r="M64">
        <v>27.24657535748586</v>
      </c>
      <c r="N64">
        <v>35.175370251082249</v>
      </c>
      <c r="O64">
        <v>0</v>
      </c>
      <c r="P64">
        <v>41.37695576972046</v>
      </c>
      <c r="Q64">
        <v>6.4698911312299945</v>
      </c>
      <c r="R64">
        <v>12.566456308223913</v>
      </c>
      <c r="S64">
        <v>7.8271607458832353</v>
      </c>
      <c r="T64">
        <v>0</v>
      </c>
      <c r="U64">
        <v>61.289386409710922</v>
      </c>
      <c r="V64">
        <v>4.9460370844240833</v>
      </c>
      <c r="W64">
        <v>9.5366824726688098</v>
      </c>
      <c r="X64">
        <v>29.308745985349809</v>
      </c>
      <c r="Y64">
        <v>0</v>
      </c>
      <c r="Z64">
        <v>5.8004293295454543</v>
      </c>
      <c r="AA64">
        <v>12.494554824894514</v>
      </c>
      <c r="AB64">
        <v>11.715435256385378</v>
      </c>
      <c r="AC64">
        <v>8.6173367415458646</v>
      </c>
      <c r="AD64">
        <v>10.835488685220689</v>
      </c>
      <c r="AE64">
        <v>14.656610823527576</v>
      </c>
      <c r="AF64">
        <v>0</v>
      </c>
      <c r="AG64">
        <v>11.684493782564823</v>
      </c>
      <c r="AH64">
        <v>45.345623887674492</v>
      </c>
      <c r="AI64">
        <v>4.7184480614413795</v>
      </c>
      <c r="AJ64">
        <v>0</v>
      </c>
      <c r="AK64">
        <v>20.406062344680851</v>
      </c>
      <c r="AL64">
        <v>0</v>
      </c>
      <c r="AM64">
        <v>3.1620607467647739</v>
      </c>
      <c r="AN64">
        <v>1.035014731637629</v>
      </c>
      <c r="AO64">
        <v>0</v>
      </c>
      <c r="AP64">
        <v>2.6206051233637111</v>
      </c>
      <c r="AQ64">
        <v>0</v>
      </c>
      <c r="AR64">
        <v>9.8195904000000009</v>
      </c>
      <c r="AS64">
        <v>9.4571347826930428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726.41766500505764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9.0598422610229967</v>
      </c>
      <c r="L65">
        <v>241.59747704973347</v>
      </c>
      <c r="M65">
        <v>27.24657535748586</v>
      </c>
      <c r="N65">
        <v>35.175370251082249</v>
      </c>
      <c r="O65">
        <v>0</v>
      </c>
      <c r="P65">
        <v>41.37695576972046</v>
      </c>
      <c r="Q65">
        <v>6.4698911312299945</v>
      </c>
      <c r="R65">
        <v>12.566456308223913</v>
      </c>
      <c r="S65">
        <v>7.8271607458832353</v>
      </c>
      <c r="T65">
        <v>0</v>
      </c>
      <c r="U65">
        <v>51.198527413266227</v>
      </c>
      <c r="V65">
        <v>4.9460370844240833</v>
      </c>
      <c r="W65">
        <v>9.5366824726688098</v>
      </c>
      <c r="X65">
        <v>29.3099371275351</v>
      </c>
      <c r="Y65">
        <v>0</v>
      </c>
      <c r="Z65">
        <v>5.8004293295454543</v>
      </c>
      <c r="AA65">
        <v>12.494554824894514</v>
      </c>
      <c r="AB65">
        <v>11.715435256385378</v>
      </c>
      <c r="AC65">
        <v>8.6173367415458646</v>
      </c>
      <c r="AD65">
        <v>10.835488685220689</v>
      </c>
      <c r="AE65">
        <v>14.656610823527576</v>
      </c>
      <c r="AF65">
        <v>0</v>
      </c>
      <c r="AG65">
        <v>11.684493782564823</v>
      </c>
      <c r="AH65">
        <v>45.345623887674492</v>
      </c>
      <c r="AI65">
        <v>4.7184480614413795</v>
      </c>
      <c r="AJ65">
        <v>0</v>
      </c>
      <c r="AK65">
        <v>20.406062344680851</v>
      </c>
      <c r="AL65">
        <v>0</v>
      </c>
      <c r="AM65">
        <v>3.1620607467647739</v>
      </c>
      <c r="AN65">
        <v>1.035014731637629</v>
      </c>
      <c r="AO65">
        <v>0</v>
      </c>
      <c r="AP65">
        <v>2.6206051233637111</v>
      </c>
      <c r="AQ65">
        <v>0</v>
      </c>
      <c r="AR65">
        <v>9.8195904000000009</v>
      </c>
      <c r="AS65">
        <v>9.4571347826930428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648.67980249421646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9.0598422610229967</v>
      </c>
      <c r="L66">
        <v>287.97104820812831</v>
      </c>
      <c r="M66">
        <v>27.24657535748586</v>
      </c>
      <c r="N66">
        <v>35.175370251082249</v>
      </c>
      <c r="O66">
        <v>0</v>
      </c>
      <c r="P66">
        <v>41.37695576972046</v>
      </c>
      <c r="Q66">
        <v>6.4698911312299945</v>
      </c>
      <c r="R66">
        <v>12.566456308223913</v>
      </c>
      <c r="S66">
        <v>7.8271607458832353</v>
      </c>
      <c r="T66">
        <v>0</v>
      </c>
      <c r="U66">
        <v>51.198527413266227</v>
      </c>
      <c r="V66">
        <v>4.9460370844240833</v>
      </c>
      <c r="W66">
        <v>9.5366824726688098</v>
      </c>
      <c r="X66">
        <v>29.3099371275351</v>
      </c>
      <c r="Y66">
        <v>0</v>
      </c>
      <c r="Z66">
        <v>5.8004293295454543</v>
      </c>
      <c r="AA66">
        <v>12.494554824894514</v>
      </c>
      <c r="AB66">
        <v>11.715435256385378</v>
      </c>
      <c r="AC66">
        <v>8.6173367415458646</v>
      </c>
      <c r="AD66">
        <v>10.835488685220689</v>
      </c>
      <c r="AE66">
        <v>14.656610823527576</v>
      </c>
      <c r="AF66">
        <v>0</v>
      </c>
      <c r="AG66">
        <v>11.684493782564823</v>
      </c>
      <c r="AH66">
        <v>45.345623887674492</v>
      </c>
      <c r="AI66">
        <v>1.0569322695047081</v>
      </c>
      <c r="AJ66">
        <v>0</v>
      </c>
      <c r="AK66">
        <v>20.406062344680851</v>
      </c>
      <c r="AL66">
        <v>0</v>
      </c>
      <c r="AM66">
        <v>3.1620607467647739</v>
      </c>
      <c r="AN66">
        <v>1.035014731637629</v>
      </c>
      <c r="AO66">
        <v>0</v>
      </c>
      <c r="AP66">
        <v>2.6206051233637111</v>
      </c>
      <c r="AQ66">
        <v>0</v>
      </c>
      <c r="AR66">
        <v>9.8195904000000009</v>
      </c>
      <c r="AS66">
        <v>9.4571347826930428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691.39185786067458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8.7799999999999994</v>
      </c>
      <c r="L67">
        <v>347.90997475313094</v>
      </c>
      <c r="M67">
        <v>27.24657535748586</v>
      </c>
      <c r="N67">
        <v>35.175370251082249</v>
      </c>
      <c r="O67">
        <v>0</v>
      </c>
      <c r="P67">
        <v>41.37695576972046</v>
      </c>
      <c r="Q67">
        <v>6.4698911312299945</v>
      </c>
      <c r="R67">
        <v>12.566456308223913</v>
      </c>
      <c r="S67">
        <v>7.8271607458832353</v>
      </c>
      <c r="T67">
        <v>0</v>
      </c>
      <c r="U67">
        <v>51.198527413266227</v>
      </c>
      <c r="V67">
        <v>4.9460370844240833</v>
      </c>
      <c r="W67">
        <v>9.5366824726688098</v>
      </c>
      <c r="X67">
        <v>29.309469964214141</v>
      </c>
      <c r="Y67">
        <v>0</v>
      </c>
      <c r="Z67">
        <v>5.8004293295454543</v>
      </c>
      <c r="AA67">
        <v>12.494554824894514</v>
      </c>
      <c r="AB67">
        <v>11.715435256385378</v>
      </c>
      <c r="AC67">
        <v>8.6173367415458646</v>
      </c>
      <c r="AD67">
        <v>10.835488685220689</v>
      </c>
      <c r="AE67">
        <v>14.656610823527576</v>
      </c>
      <c r="AF67">
        <v>0</v>
      </c>
      <c r="AG67">
        <v>11.684493782564823</v>
      </c>
      <c r="AH67">
        <v>45.345623887674492</v>
      </c>
      <c r="AI67">
        <v>0</v>
      </c>
      <c r="AJ67">
        <v>0</v>
      </c>
      <c r="AK67">
        <v>20.406062344680851</v>
      </c>
      <c r="AL67">
        <v>0</v>
      </c>
      <c r="AM67">
        <v>3.1620607467647739</v>
      </c>
      <c r="AN67">
        <v>1.035014731637629</v>
      </c>
      <c r="AO67">
        <v>0</v>
      </c>
      <c r="AP67">
        <v>2.6206051233637111</v>
      </c>
      <c r="AQ67">
        <v>0</v>
      </c>
      <c r="AR67">
        <v>9.8195904000000009</v>
      </c>
      <c r="AS67">
        <v>9.4571347826930428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749.99354271182858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9.0599250117349541</v>
      </c>
      <c r="L68">
        <v>347.90997475313094</v>
      </c>
      <c r="M68">
        <v>27.24657535748586</v>
      </c>
      <c r="N68">
        <v>35.175370251082249</v>
      </c>
      <c r="O68">
        <v>0</v>
      </c>
      <c r="P68">
        <v>41.37695576972046</v>
      </c>
      <c r="Q68">
        <v>6.4698911312299945</v>
      </c>
      <c r="R68">
        <v>12.566456308223913</v>
      </c>
      <c r="S68">
        <v>7.8271607458832353</v>
      </c>
      <c r="T68">
        <v>0</v>
      </c>
      <c r="U68">
        <v>51.198527413266227</v>
      </c>
      <c r="V68">
        <v>4.9460370844240833</v>
      </c>
      <c r="W68">
        <v>9.5366824726688098</v>
      </c>
      <c r="X68">
        <v>29.309469964214141</v>
      </c>
      <c r="Y68">
        <v>0</v>
      </c>
      <c r="Z68">
        <v>5.8004293295454543</v>
      </c>
      <c r="AA68">
        <v>12.494554824894514</v>
      </c>
      <c r="AB68">
        <v>11.715435256385378</v>
      </c>
      <c r="AC68">
        <v>8.6173367415458646</v>
      </c>
      <c r="AD68">
        <v>10.835488685220689</v>
      </c>
      <c r="AE68">
        <v>14.656610823527576</v>
      </c>
      <c r="AF68">
        <v>0</v>
      </c>
      <c r="AG68">
        <v>11.684493782564823</v>
      </c>
      <c r="AH68">
        <v>45.345623887674492</v>
      </c>
      <c r="AI68">
        <v>0</v>
      </c>
      <c r="AJ68">
        <v>0</v>
      </c>
      <c r="AK68">
        <v>20.406062344680851</v>
      </c>
      <c r="AL68">
        <v>0</v>
      </c>
      <c r="AM68">
        <v>3.1620607467647739</v>
      </c>
      <c r="AN68">
        <v>1.035014731637629</v>
      </c>
      <c r="AO68">
        <v>0</v>
      </c>
      <c r="AP68">
        <v>2.6206051233637111</v>
      </c>
      <c r="AQ68">
        <v>0</v>
      </c>
      <c r="AR68">
        <v>9.8195904000000009</v>
      </c>
      <c r="AS68">
        <v>9.4571347826930428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750.2734677235635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9.0599250117349541</v>
      </c>
      <c r="L69">
        <v>309.2538584450748</v>
      </c>
      <c r="M69">
        <v>27.24657535748586</v>
      </c>
      <c r="N69">
        <v>35.175370251082249</v>
      </c>
      <c r="O69">
        <v>0</v>
      </c>
      <c r="P69">
        <v>41.37695576972046</v>
      </c>
      <c r="Q69">
        <v>6.4698911312299945</v>
      </c>
      <c r="R69">
        <v>12.566456308223913</v>
      </c>
      <c r="S69">
        <v>7.8271607458832353</v>
      </c>
      <c r="T69">
        <v>0</v>
      </c>
      <c r="U69">
        <v>51.198527413266227</v>
      </c>
      <c r="V69">
        <v>4.9460370844240833</v>
      </c>
      <c r="W69">
        <v>9.5366824726688098</v>
      </c>
      <c r="X69">
        <v>29.310596553406224</v>
      </c>
      <c r="Y69">
        <v>0</v>
      </c>
      <c r="Z69">
        <v>3.8669528863636367</v>
      </c>
      <c r="AA69">
        <v>12.494554824894514</v>
      </c>
      <c r="AB69">
        <v>11.715435256385378</v>
      </c>
      <c r="AC69">
        <v>8.6173367415458646</v>
      </c>
      <c r="AD69">
        <v>10.835488685220689</v>
      </c>
      <c r="AE69">
        <v>14.656610823527576</v>
      </c>
      <c r="AF69">
        <v>0</v>
      </c>
      <c r="AG69">
        <v>11.684493782564823</v>
      </c>
      <c r="AH69">
        <v>45.345623887674492</v>
      </c>
      <c r="AI69">
        <v>0</v>
      </c>
      <c r="AJ69">
        <v>0</v>
      </c>
      <c r="AK69">
        <v>20.406062344680851</v>
      </c>
      <c r="AL69">
        <v>0</v>
      </c>
      <c r="AM69">
        <v>3.1620607467647739</v>
      </c>
      <c r="AN69">
        <v>1.035014731637629</v>
      </c>
      <c r="AO69">
        <v>0</v>
      </c>
      <c r="AP69">
        <v>2.6206051233637111</v>
      </c>
      <c r="AQ69">
        <v>0</v>
      </c>
      <c r="AR69">
        <v>9.8195904000000009</v>
      </c>
      <c r="AS69">
        <v>9.4571347826930428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709.68500156151754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4.9801323030697224</v>
      </c>
      <c r="L70">
        <v>237.74027672090088</v>
      </c>
      <c r="M70">
        <v>27.24657535748586</v>
      </c>
      <c r="N70">
        <v>35.175370251082249</v>
      </c>
      <c r="O70">
        <v>0</v>
      </c>
      <c r="P70">
        <v>41.37695576972046</v>
      </c>
      <c r="Q70">
        <v>6.4698911312299945</v>
      </c>
      <c r="R70">
        <v>12.566456308223913</v>
      </c>
      <c r="S70">
        <v>7.8271607458832353</v>
      </c>
      <c r="T70">
        <v>0</v>
      </c>
      <c r="U70">
        <v>51.198527413266227</v>
      </c>
      <c r="V70">
        <v>4.9460370844240833</v>
      </c>
      <c r="W70">
        <v>9.5366824726688098</v>
      </c>
      <c r="X70">
        <v>29.312818300192255</v>
      </c>
      <c r="Y70">
        <v>0</v>
      </c>
      <c r="Z70">
        <v>3.8669528863636367</v>
      </c>
      <c r="AA70">
        <v>12.494554824894514</v>
      </c>
      <c r="AB70">
        <v>11.715435256385378</v>
      </c>
      <c r="AC70">
        <v>8.6173367415458646</v>
      </c>
      <c r="AD70">
        <v>10.835488685220689</v>
      </c>
      <c r="AE70">
        <v>14.656610823527576</v>
      </c>
      <c r="AF70">
        <v>0</v>
      </c>
      <c r="AG70">
        <v>11.684493782564823</v>
      </c>
      <c r="AH70">
        <v>45.345623887674492</v>
      </c>
      <c r="AI70">
        <v>0</v>
      </c>
      <c r="AJ70">
        <v>0</v>
      </c>
      <c r="AK70">
        <v>20.406062344680851</v>
      </c>
      <c r="AL70">
        <v>0</v>
      </c>
      <c r="AM70">
        <v>3.1620607467647739</v>
      </c>
      <c r="AN70">
        <v>1.035014731637629</v>
      </c>
      <c r="AO70">
        <v>0</v>
      </c>
      <c r="AP70">
        <v>2.6206051233637111</v>
      </c>
      <c r="AQ70">
        <v>0</v>
      </c>
      <c r="AR70">
        <v>9.8195904000000009</v>
      </c>
      <c r="AS70">
        <v>9.4571347826930428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634.09384887546457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4.9801323030697224</v>
      </c>
      <c r="L71">
        <v>237.74027672090088</v>
      </c>
      <c r="M71">
        <v>27.24657535748586</v>
      </c>
      <c r="N71">
        <v>35.175370251082249</v>
      </c>
      <c r="O71">
        <v>0</v>
      </c>
      <c r="P71">
        <v>41.37695576972046</v>
      </c>
      <c r="Q71">
        <v>6.4698911312299945</v>
      </c>
      <c r="R71">
        <v>12.566456308223913</v>
      </c>
      <c r="S71">
        <v>7.8271607458832353</v>
      </c>
      <c r="T71">
        <v>0</v>
      </c>
      <c r="U71">
        <v>51.198527413266227</v>
      </c>
      <c r="V71">
        <v>4.9460370844240833</v>
      </c>
      <c r="W71">
        <v>9.5366824726688098</v>
      </c>
      <c r="X71">
        <v>29.312818300192255</v>
      </c>
      <c r="Y71">
        <v>0</v>
      </c>
      <c r="Z71">
        <v>3.8669528863636367</v>
      </c>
      <c r="AA71">
        <v>12.494554824894514</v>
      </c>
      <c r="AB71">
        <v>11.715435256385378</v>
      </c>
      <c r="AC71">
        <v>8.6173367415458646</v>
      </c>
      <c r="AD71">
        <v>10.835488685220689</v>
      </c>
      <c r="AE71">
        <v>14.656610823527576</v>
      </c>
      <c r="AF71">
        <v>0</v>
      </c>
      <c r="AG71">
        <v>11.684493782564823</v>
      </c>
      <c r="AH71">
        <v>45.345623887674492</v>
      </c>
      <c r="AI71">
        <v>0</v>
      </c>
      <c r="AJ71">
        <v>0</v>
      </c>
      <c r="AK71">
        <v>20.406062344680851</v>
      </c>
      <c r="AL71">
        <v>0</v>
      </c>
      <c r="AM71">
        <v>3.1620607467647739</v>
      </c>
      <c r="AN71">
        <v>1.035014731637629</v>
      </c>
      <c r="AO71">
        <v>0</v>
      </c>
      <c r="AP71">
        <v>2.6206051233637111</v>
      </c>
      <c r="AQ71">
        <v>0</v>
      </c>
      <c r="AR71">
        <v>9.8195904000000009</v>
      </c>
      <c r="AS71">
        <v>9.4571347826930428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634.09384887546457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4.9801323030697224</v>
      </c>
      <c r="L72">
        <v>237.74027672090088</v>
      </c>
      <c r="M72">
        <v>27.24657535748586</v>
      </c>
      <c r="N72">
        <v>35.175370251082249</v>
      </c>
      <c r="O72">
        <v>0</v>
      </c>
      <c r="P72">
        <v>41.37695576972046</v>
      </c>
      <c r="Q72">
        <v>6.4698911312299945</v>
      </c>
      <c r="R72">
        <v>12.566456308223913</v>
      </c>
      <c r="S72">
        <v>7.8271607458832353</v>
      </c>
      <c r="T72">
        <v>0</v>
      </c>
      <c r="U72">
        <v>51.198527413266227</v>
      </c>
      <c r="V72">
        <v>4.9460370844240833</v>
      </c>
      <c r="W72">
        <v>9.5366824726688098</v>
      </c>
      <c r="X72">
        <v>29.311203324600747</v>
      </c>
      <c r="Y72">
        <v>0</v>
      </c>
      <c r="Z72">
        <v>3.8669528863636367</v>
      </c>
      <c r="AA72">
        <v>12.494554824894514</v>
      </c>
      <c r="AB72">
        <v>11.715435256385378</v>
      </c>
      <c r="AC72">
        <v>8.6173367415458646</v>
      </c>
      <c r="AD72">
        <v>10.835488685220689</v>
      </c>
      <c r="AE72">
        <v>14.656610823527576</v>
      </c>
      <c r="AF72">
        <v>0</v>
      </c>
      <c r="AG72">
        <v>11.684493782564823</v>
      </c>
      <c r="AH72">
        <v>45.345623887674492</v>
      </c>
      <c r="AI72">
        <v>0</v>
      </c>
      <c r="AJ72">
        <v>0</v>
      </c>
      <c r="AK72">
        <v>20.406062344680851</v>
      </c>
      <c r="AL72">
        <v>0</v>
      </c>
      <c r="AM72">
        <v>3.1620607467647739</v>
      </c>
      <c r="AN72">
        <v>1.035014731637629</v>
      </c>
      <c r="AO72">
        <v>0</v>
      </c>
      <c r="AP72">
        <v>2.6206051233637111</v>
      </c>
      <c r="AQ72">
        <v>0</v>
      </c>
      <c r="AR72">
        <v>9.8195904000000009</v>
      </c>
      <c r="AS72">
        <v>9.4571347826930428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634.09223389987312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4.9801323030697224</v>
      </c>
      <c r="L73">
        <v>237.74027672090088</v>
      </c>
      <c r="M73">
        <v>27.24657535748586</v>
      </c>
      <c r="N73">
        <v>35.175370251082249</v>
      </c>
      <c r="O73">
        <v>0</v>
      </c>
      <c r="P73">
        <v>41.381343135359124</v>
      </c>
      <c r="Q73">
        <v>6.4698911312299945</v>
      </c>
      <c r="R73">
        <v>12.566456308223913</v>
      </c>
      <c r="S73">
        <v>7.8271607458832353</v>
      </c>
      <c r="T73">
        <v>0</v>
      </c>
      <c r="U73">
        <v>51.020335811963065</v>
      </c>
      <c r="V73">
        <v>4.9460370844240833</v>
      </c>
      <c r="W73">
        <v>9.5366824726688098</v>
      </c>
      <c r="X73">
        <v>29.311203324600747</v>
      </c>
      <c r="Y73">
        <v>0</v>
      </c>
      <c r="Z73">
        <v>3.8669528863636367</v>
      </c>
      <c r="AA73">
        <v>12.494554824894514</v>
      </c>
      <c r="AB73">
        <v>11.715435256385378</v>
      </c>
      <c r="AC73">
        <v>8.6173367415458646</v>
      </c>
      <c r="AD73">
        <v>10.835488685220689</v>
      </c>
      <c r="AE73">
        <v>14.656610823527576</v>
      </c>
      <c r="AF73">
        <v>0</v>
      </c>
      <c r="AG73">
        <v>11.684493782564823</v>
      </c>
      <c r="AH73">
        <v>45.345623887674492</v>
      </c>
      <c r="AI73">
        <v>0.94368966348942518</v>
      </c>
      <c r="AJ73">
        <v>0</v>
      </c>
      <c r="AK73">
        <v>20.406062344680851</v>
      </c>
      <c r="AL73">
        <v>0</v>
      </c>
      <c r="AM73">
        <v>3.1620607467647739</v>
      </c>
      <c r="AN73">
        <v>1.035014731637629</v>
      </c>
      <c r="AO73">
        <v>0</v>
      </c>
      <c r="AP73">
        <v>2.6206051233637111</v>
      </c>
      <c r="AQ73">
        <v>0</v>
      </c>
      <c r="AR73">
        <v>9.8195904000000009</v>
      </c>
      <c r="AS73">
        <v>9.4571347826930428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634.862119327698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4.9801323030697224</v>
      </c>
      <c r="L74">
        <v>237.74027672090088</v>
      </c>
      <c r="M74">
        <v>27.24657535748586</v>
      </c>
      <c r="N74">
        <v>35.175370251082249</v>
      </c>
      <c r="O74">
        <v>0</v>
      </c>
      <c r="P74">
        <v>41.381343135359124</v>
      </c>
      <c r="Q74">
        <v>6.4698911312299945</v>
      </c>
      <c r="R74">
        <v>12.566456308223913</v>
      </c>
      <c r="S74">
        <v>7.8271607458832353</v>
      </c>
      <c r="T74">
        <v>0</v>
      </c>
      <c r="U74">
        <v>51.020335811963065</v>
      </c>
      <c r="V74">
        <v>4.9460370844240833</v>
      </c>
      <c r="W74">
        <v>9.5366824726688098</v>
      </c>
      <c r="X74">
        <v>29.31332625184729</v>
      </c>
      <c r="Y74">
        <v>0</v>
      </c>
      <c r="Z74">
        <v>3.8669528863636367</v>
      </c>
      <c r="AA74">
        <v>12.494554824894514</v>
      </c>
      <c r="AB74">
        <v>11.715435256385378</v>
      </c>
      <c r="AC74">
        <v>8.6173367415458646</v>
      </c>
      <c r="AD74">
        <v>10.835488685220689</v>
      </c>
      <c r="AE74">
        <v>14.656610823527576</v>
      </c>
      <c r="AF74">
        <v>0</v>
      </c>
      <c r="AG74">
        <v>11.684493782564823</v>
      </c>
      <c r="AH74">
        <v>45.345623887674492</v>
      </c>
      <c r="AI74">
        <v>4.7184480614413795</v>
      </c>
      <c r="AJ74">
        <v>0</v>
      </c>
      <c r="AK74">
        <v>20.406062344680851</v>
      </c>
      <c r="AL74">
        <v>0</v>
      </c>
      <c r="AM74">
        <v>3.1620607467647739</v>
      </c>
      <c r="AN74">
        <v>1.035014731637629</v>
      </c>
      <c r="AO74">
        <v>0</v>
      </c>
      <c r="AP74">
        <v>2.6206051233637111</v>
      </c>
      <c r="AQ74">
        <v>2.5218690162096986</v>
      </c>
      <c r="AR74">
        <v>9.8195904000000009</v>
      </c>
      <c r="AS74">
        <v>9.4571347826930428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641.16086966910621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8.9300033613380077</v>
      </c>
      <c r="L75">
        <v>260.936712</v>
      </c>
      <c r="M75">
        <v>27.24657535748586</v>
      </c>
      <c r="N75">
        <v>35.175370251082249</v>
      </c>
      <c r="O75">
        <v>0</v>
      </c>
      <c r="P75">
        <v>41.381343135359124</v>
      </c>
      <c r="Q75">
        <v>6.4698911312299945</v>
      </c>
      <c r="R75">
        <v>12.566456308223913</v>
      </c>
      <c r="S75">
        <v>7.8271607458832353</v>
      </c>
      <c r="T75">
        <v>0</v>
      </c>
      <c r="U75">
        <v>51.020335811963065</v>
      </c>
      <c r="V75">
        <v>4.9460370844240833</v>
      </c>
      <c r="W75">
        <v>9.5366824726688098</v>
      </c>
      <c r="X75">
        <v>29.312068201338825</v>
      </c>
      <c r="Y75">
        <v>0</v>
      </c>
      <c r="Z75">
        <v>3.8669528863636367</v>
      </c>
      <c r="AA75">
        <v>12.494554824894514</v>
      </c>
      <c r="AB75">
        <v>11.715435256385378</v>
      </c>
      <c r="AC75">
        <v>8.6173367415458646</v>
      </c>
      <c r="AD75">
        <v>10.835488685220689</v>
      </c>
      <c r="AE75">
        <v>14.656610823527576</v>
      </c>
      <c r="AF75">
        <v>0</v>
      </c>
      <c r="AG75">
        <v>11.684493782564823</v>
      </c>
      <c r="AH75">
        <v>45.345623887674492</v>
      </c>
      <c r="AI75">
        <v>4.7184480614413795</v>
      </c>
      <c r="AJ75">
        <v>0</v>
      </c>
      <c r="AK75">
        <v>20.406062344680851</v>
      </c>
      <c r="AL75">
        <v>0</v>
      </c>
      <c r="AM75">
        <v>3.1620607467647739</v>
      </c>
      <c r="AN75">
        <v>1.035014731637629</v>
      </c>
      <c r="AO75">
        <v>0</v>
      </c>
      <c r="AP75">
        <v>2.6206051233637111</v>
      </c>
      <c r="AQ75">
        <v>5.0437382750107895</v>
      </c>
      <c r="AR75">
        <v>9.8195904000000009</v>
      </c>
      <c r="AS75">
        <v>9.4571347826930428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670.8277872147662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9.059933177769766</v>
      </c>
      <c r="L76">
        <v>347.912712</v>
      </c>
      <c r="M76">
        <v>27.24657535748586</v>
      </c>
      <c r="N76">
        <v>35.175370251082249</v>
      </c>
      <c r="O76">
        <v>0</v>
      </c>
      <c r="P76">
        <v>41.381343135359124</v>
      </c>
      <c r="Q76">
        <v>6.4698911312299945</v>
      </c>
      <c r="R76">
        <v>12.566456308223913</v>
      </c>
      <c r="S76">
        <v>7.8271607458832353</v>
      </c>
      <c r="T76">
        <v>0</v>
      </c>
      <c r="U76">
        <v>51.020335811963065</v>
      </c>
      <c r="V76">
        <v>4.9460370844240833</v>
      </c>
      <c r="W76">
        <v>9.5366824726688098</v>
      </c>
      <c r="X76">
        <v>29.312068201338825</v>
      </c>
      <c r="Y76">
        <v>0</v>
      </c>
      <c r="Z76">
        <v>3.8669528863636367</v>
      </c>
      <c r="AA76">
        <v>12.494554824894514</v>
      </c>
      <c r="AB76">
        <v>11.715435256385378</v>
      </c>
      <c r="AC76">
        <v>8.6173367415458646</v>
      </c>
      <c r="AD76">
        <v>10.835488685220689</v>
      </c>
      <c r="AE76">
        <v>14.656610823527576</v>
      </c>
      <c r="AF76">
        <v>0</v>
      </c>
      <c r="AG76">
        <v>11.684493782564823</v>
      </c>
      <c r="AH76">
        <v>45.345623887674492</v>
      </c>
      <c r="AI76">
        <v>4.7184480614413795</v>
      </c>
      <c r="AJ76">
        <v>0</v>
      </c>
      <c r="AK76">
        <v>20.406062344680851</v>
      </c>
      <c r="AL76">
        <v>0</v>
      </c>
      <c r="AM76">
        <v>3.1620607467647739</v>
      </c>
      <c r="AN76">
        <v>1.035014731637629</v>
      </c>
      <c r="AO76">
        <v>0</v>
      </c>
      <c r="AP76">
        <v>2.6206051233637111</v>
      </c>
      <c r="AQ76">
        <v>7.5656072912204886</v>
      </c>
      <c r="AR76">
        <v>9.8195904000000009</v>
      </c>
      <c r="AS76">
        <v>9.4571347826930428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760.45558604740768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9.059933177769766</v>
      </c>
      <c r="L77">
        <v>347.912712</v>
      </c>
      <c r="M77">
        <v>27.24657535748586</v>
      </c>
      <c r="N77">
        <v>35.175370251082249</v>
      </c>
      <c r="O77">
        <v>0</v>
      </c>
      <c r="P77">
        <v>41.381343135359124</v>
      </c>
      <c r="Q77">
        <v>6.4698911312299945</v>
      </c>
      <c r="R77">
        <v>12.566456308223913</v>
      </c>
      <c r="S77">
        <v>7.8271607458832353</v>
      </c>
      <c r="T77">
        <v>0</v>
      </c>
      <c r="U77">
        <v>51.020335811963065</v>
      </c>
      <c r="V77">
        <v>4.9460370844240833</v>
      </c>
      <c r="W77">
        <v>9.5366824726688098</v>
      </c>
      <c r="X77">
        <v>29.312068201338825</v>
      </c>
      <c r="Y77">
        <v>0</v>
      </c>
      <c r="Z77">
        <v>3.8669528863636367</v>
      </c>
      <c r="AA77">
        <v>12.494554824894514</v>
      </c>
      <c r="AB77">
        <v>11.715435256385378</v>
      </c>
      <c r="AC77">
        <v>8.6173367415458646</v>
      </c>
      <c r="AD77">
        <v>10.835488685220689</v>
      </c>
      <c r="AE77">
        <v>14.656610823527576</v>
      </c>
      <c r="AF77">
        <v>2.4848562811265764</v>
      </c>
      <c r="AG77">
        <v>11.684493782564823</v>
      </c>
      <c r="AH77">
        <v>45.345623887674492</v>
      </c>
      <c r="AI77">
        <v>5.6621377249308038</v>
      </c>
      <c r="AJ77">
        <v>0</v>
      </c>
      <c r="AK77">
        <v>20.406062344680851</v>
      </c>
      <c r="AL77">
        <v>0</v>
      </c>
      <c r="AM77">
        <v>3.1620607467647739</v>
      </c>
      <c r="AN77">
        <v>1.035014731637629</v>
      </c>
      <c r="AO77">
        <v>0</v>
      </c>
      <c r="AP77">
        <v>2.6206051233637111</v>
      </c>
      <c r="AQ77">
        <v>10.124837565296053</v>
      </c>
      <c r="AR77">
        <v>9.8195904000000009</v>
      </c>
      <c r="AS77">
        <v>9.4571347826930428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766.44336226609926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9.059933177769766</v>
      </c>
      <c r="L78">
        <v>347.912712</v>
      </c>
      <c r="M78">
        <v>27.24657535748586</v>
      </c>
      <c r="N78">
        <v>35.175370251082249</v>
      </c>
      <c r="O78">
        <v>0</v>
      </c>
      <c r="P78">
        <v>41.381343135359124</v>
      </c>
      <c r="Q78">
        <v>6.4698911312299945</v>
      </c>
      <c r="R78">
        <v>12.566456308223913</v>
      </c>
      <c r="S78">
        <v>7.8271607458832353</v>
      </c>
      <c r="T78">
        <v>0</v>
      </c>
      <c r="U78">
        <v>51.020335811963065</v>
      </c>
      <c r="V78">
        <v>4.9460370844240833</v>
      </c>
      <c r="W78">
        <v>9.5366824726688098</v>
      </c>
      <c r="X78">
        <v>29.312068201338825</v>
      </c>
      <c r="Y78">
        <v>0</v>
      </c>
      <c r="Z78">
        <v>5.9938422954545452</v>
      </c>
      <c r="AA78">
        <v>12.494554824894514</v>
      </c>
      <c r="AB78">
        <v>12.055356900781735</v>
      </c>
      <c r="AC78">
        <v>8.6173367415458646</v>
      </c>
      <c r="AD78">
        <v>10.835488685220689</v>
      </c>
      <c r="AE78">
        <v>14.656610823527576</v>
      </c>
      <c r="AF78">
        <v>2.4848562811265764</v>
      </c>
      <c r="AG78">
        <v>11.684493782564823</v>
      </c>
      <c r="AH78">
        <v>45.865062825891982</v>
      </c>
      <c r="AI78">
        <v>7.5495167959039078</v>
      </c>
      <c r="AJ78">
        <v>0</v>
      </c>
      <c r="AK78">
        <v>20.406062344680851</v>
      </c>
      <c r="AL78">
        <v>0</v>
      </c>
      <c r="AM78">
        <v>3.1620607467647739</v>
      </c>
      <c r="AN78">
        <v>1.035014731637629</v>
      </c>
      <c r="AO78">
        <v>0</v>
      </c>
      <c r="AP78">
        <v>2.6206051233637111</v>
      </c>
      <c r="AQ78">
        <v>10.124837565296053</v>
      </c>
      <c r="AR78">
        <v>9.8195904000000009</v>
      </c>
      <c r="AS78">
        <v>9.7315317914173622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771.59138833750137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9.059933177769766</v>
      </c>
      <c r="L79">
        <v>347.91056068362326</v>
      </c>
      <c r="M79">
        <v>27.24657535748586</v>
      </c>
      <c r="N79">
        <v>35.175370251082249</v>
      </c>
      <c r="O79">
        <v>0</v>
      </c>
      <c r="P79">
        <v>41.381343135359124</v>
      </c>
      <c r="Q79">
        <v>6.4698911312299945</v>
      </c>
      <c r="R79">
        <v>12.566456308223913</v>
      </c>
      <c r="S79">
        <v>7.8271607458832353</v>
      </c>
      <c r="T79">
        <v>0</v>
      </c>
      <c r="U79">
        <v>51.020335811963065</v>
      </c>
      <c r="V79">
        <v>4.9461504158790168</v>
      </c>
      <c r="W79">
        <v>9.5366824726688098</v>
      </c>
      <c r="X79">
        <v>29.312068201338825</v>
      </c>
      <c r="Y79">
        <v>0</v>
      </c>
      <c r="Z79">
        <v>5.9938422954545452</v>
      </c>
      <c r="AA79">
        <v>12.494554824894514</v>
      </c>
      <c r="AB79">
        <v>12.055356900781735</v>
      </c>
      <c r="AC79">
        <v>8.6173367415458646</v>
      </c>
      <c r="AD79">
        <v>10.835488685220689</v>
      </c>
      <c r="AE79">
        <v>14.656610823527576</v>
      </c>
      <c r="AF79">
        <v>2.4848562811265764</v>
      </c>
      <c r="AG79">
        <v>11.684493782564823</v>
      </c>
      <c r="AH79">
        <v>45.865062825891982</v>
      </c>
      <c r="AI79">
        <v>19.393198721151016</v>
      </c>
      <c r="AJ79">
        <v>0</v>
      </c>
      <c r="AK79">
        <v>20.406062344680851</v>
      </c>
      <c r="AL79">
        <v>0</v>
      </c>
      <c r="AM79">
        <v>3.1620607467647739</v>
      </c>
      <c r="AN79">
        <v>1.035014731637629</v>
      </c>
      <c r="AO79">
        <v>0</v>
      </c>
      <c r="AP79">
        <v>2.6206051233637111</v>
      </c>
      <c r="AQ79">
        <v>10.124837565296053</v>
      </c>
      <c r="AR79">
        <v>9.8195904000000009</v>
      </c>
      <c r="AS79">
        <v>9.7315317914173622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783.43303227782678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9.059933177769766</v>
      </c>
      <c r="L80">
        <v>347.90109566428413</v>
      </c>
      <c r="M80">
        <v>27.24657535748586</v>
      </c>
      <c r="N80">
        <v>35.175370251082249</v>
      </c>
      <c r="O80">
        <v>0</v>
      </c>
      <c r="P80">
        <v>41.381343135359124</v>
      </c>
      <c r="Q80">
        <v>6.4698911312299945</v>
      </c>
      <c r="R80">
        <v>12.566456308223913</v>
      </c>
      <c r="S80">
        <v>7.8271607458832353</v>
      </c>
      <c r="T80">
        <v>0</v>
      </c>
      <c r="U80">
        <v>51.020335811963065</v>
      </c>
      <c r="V80">
        <v>4.9461504158790168</v>
      </c>
      <c r="W80">
        <v>9.5366824726688098</v>
      </c>
      <c r="X80">
        <v>29.312068201338825</v>
      </c>
      <c r="Y80">
        <v>0</v>
      </c>
      <c r="Z80">
        <v>5.9938422954545452</v>
      </c>
      <c r="AA80">
        <v>12.494554824894514</v>
      </c>
      <c r="AB80">
        <v>12.055356900781735</v>
      </c>
      <c r="AC80">
        <v>8.6173367415458646</v>
      </c>
      <c r="AD80">
        <v>10.835488685220689</v>
      </c>
      <c r="AE80">
        <v>14.656610823527576</v>
      </c>
      <c r="AF80">
        <v>2.4848562811265764</v>
      </c>
      <c r="AG80">
        <v>11.684493782564823</v>
      </c>
      <c r="AH80">
        <v>45.865062825891982</v>
      </c>
      <c r="AI80">
        <v>19.393198721151016</v>
      </c>
      <c r="AJ80">
        <v>0</v>
      </c>
      <c r="AK80">
        <v>20.406062344680851</v>
      </c>
      <c r="AL80">
        <v>0</v>
      </c>
      <c r="AM80">
        <v>3.1620607467647739</v>
      </c>
      <c r="AN80">
        <v>1.035014731637629</v>
      </c>
      <c r="AO80">
        <v>0</v>
      </c>
      <c r="AP80">
        <v>2.6206051233637111</v>
      </c>
      <c r="AQ80">
        <v>10.124837565296053</v>
      </c>
      <c r="AR80">
        <v>9.8195904000000009</v>
      </c>
      <c r="AS80">
        <v>9.7315317914173622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783.42356725848765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9.059933177769766</v>
      </c>
      <c r="L81">
        <v>347.89575487878017</v>
      </c>
      <c r="M81">
        <v>27.24657535748586</v>
      </c>
      <c r="N81">
        <v>35.175370251082249</v>
      </c>
      <c r="O81">
        <v>0</v>
      </c>
      <c r="P81">
        <v>41.381343135359124</v>
      </c>
      <c r="Q81">
        <v>6.4698911312299945</v>
      </c>
      <c r="R81">
        <v>12.566456308223913</v>
      </c>
      <c r="S81">
        <v>7.8271607458832353</v>
      </c>
      <c r="T81">
        <v>0</v>
      </c>
      <c r="U81">
        <v>51.020335811963065</v>
      </c>
      <c r="V81">
        <v>4.9461504158790168</v>
      </c>
      <c r="W81">
        <v>9.5366824726688098</v>
      </c>
      <c r="X81">
        <v>29.312068201338825</v>
      </c>
      <c r="Y81">
        <v>0</v>
      </c>
      <c r="Z81">
        <v>5.9938422954545452</v>
      </c>
      <c r="AA81">
        <v>12.494554824894514</v>
      </c>
      <c r="AB81">
        <v>12.055356900781735</v>
      </c>
      <c r="AC81">
        <v>8.6173367415458646</v>
      </c>
      <c r="AD81">
        <v>10.835488685220689</v>
      </c>
      <c r="AE81">
        <v>14.656610823527576</v>
      </c>
      <c r="AF81">
        <v>2.4848562811265764</v>
      </c>
      <c r="AG81">
        <v>11.684493782564823</v>
      </c>
      <c r="AH81">
        <v>45.865062825891982</v>
      </c>
      <c r="AI81">
        <v>19.393198721151016</v>
      </c>
      <c r="AJ81">
        <v>0</v>
      </c>
      <c r="AK81">
        <v>20.406062344680851</v>
      </c>
      <c r="AL81">
        <v>0</v>
      </c>
      <c r="AM81">
        <v>3.1620607467647739</v>
      </c>
      <c r="AN81">
        <v>1.035014731637629</v>
      </c>
      <c r="AO81">
        <v>0</v>
      </c>
      <c r="AP81">
        <v>2.6206051233637111</v>
      </c>
      <c r="AQ81">
        <v>10.124837565296053</v>
      </c>
      <c r="AR81">
        <v>9.8195904000000009</v>
      </c>
      <c r="AS81">
        <v>9.7315317914173622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783.41822647298363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9.0600468431091308</v>
      </c>
      <c r="L82">
        <v>347.89744438288392</v>
      </c>
      <c r="M82">
        <v>27.24657535748586</v>
      </c>
      <c r="N82">
        <v>35.175370251082249</v>
      </c>
      <c r="O82">
        <v>0</v>
      </c>
      <c r="P82">
        <v>41.381343135359124</v>
      </c>
      <c r="Q82">
        <v>6.4698911312299945</v>
      </c>
      <c r="R82">
        <v>12.566456308223913</v>
      </c>
      <c r="S82">
        <v>7.8271607458832353</v>
      </c>
      <c r="T82">
        <v>0</v>
      </c>
      <c r="U82">
        <v>51.020335811963065</v>
      </c>
      <c r="V82">
        <v>4.9461504158790168</v>
      </c>
      <c r="W82">
        <v>9.5366824726688098</v>
      </c>
      <c r="X82">
        <v>29.312068201338825</v>
      </c>
      <c r="Y82">
        <v>0</v>
      </c>
      <c r="Z82">
        <v>5.9938422954545452</v>
      </c>
      <c r="AA82">
        <v>12.494554824894514</v>
      </c>
      <c r="AB82">
        <v>12.055356900781735</v>
      </c>
      <c r="AC82">
        <v>8.6173367415458646</v>
      </c>
      <c r="AD82">
        <v>10.835488685220689</v>
      </c>
      <c r="AE82">
        <v>14.656610823527576</v>
      </c>
      <c r="AF82">
        <v>2.4848562811265764</v>
      </c>
      <c r="AG82">
        <v>11.684493782564823</v>
      </c>
      <c r="AH82">
        <v>45.865062825891982</v>
      </c>
      <c r="AI82">
        <v>19.393198721151016</v>
      </c>
      <c r="AJ82">
        <v>0</v>
      </c>
      <c r="AK82">
        <v>20.406062344680851</v>
      </c>
      <c r="AL82">
        <v>0</v>
      </c>
      <c r="AM82">
        <v>3.1620607467647739</v>
      </c>
      <c r="AN82">
        <v>1.035014731637629</v>
      </c>
      <c r="AO82">
        <v>0</v>
      </c>
      <c r="AP82">
        <v>2.6206051233637111</v>
      </c>
      <c r="AQ82">
        <v>10.124837565296053</v>
      </c>
      <c r="AR82">
        <v>9.8195904000000009</v>
      </c>
      <c r="AS82">
        <v>9.7315317914173622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783.42002964242681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9.0600507052058639</v>
      </c>
      <c r="L83">
        <v>347.89744438288392</v>
      </c>
      <c r="M83">
        <v>27.24657535748586</v>
      </c>
      <c r="N83">
        <v>35.175370251082249</v>
      </c>
      <c r="O83">
        <v>0</v>
      </c>
      <c r="P83">
        <v>41.381343135359124</v>
      </c>
      <c r="Q83">
        <v>6.4698911312299945</v>
      </c>
      <c r="R83">
        <v>12.566456308223913</v>
      </c>
      <c r="S83">
        <v>7.8271607458832353</v>
      </c>
      <c r="T83">
        <v>0</v>
      </c>
      <c r="U83">
        <v>51.020335811963065</v>
      </c>
      <c r="V83">
        <v>4.947295199296601</v>
      </c>
      <c r="W83">
        <v>9.5366824726688098</v>
      </c>
      <c r="X83">
        <v>29.310356977848592</v>
      </c>
      <c r="Y83">
        <v>0</v>
      </c>
      <c r="Z83">
        <v>5.9938422954545452</v>
      </c>
      <c r="AA83">
        <v>12.494554824894514</v>
      </c>
      <c r="AB83">
        <v>12.055356900781735</v>
      </c>
      <c r="AC83">
        <v>8.6173367415458646</v>
      </c>
      <c r="AD83">
        <v>10.835488685220689</v>
      </c>
      <c r="AE83">
        <v>14.656610823527576</v>
      </c>
      <c r="AF83">
        <v>2.4848562811265764</v>
      </c>
      <c r="AG83">
        <v>11.684493782564823</v>
      </c>
      <c r="AH83">
        <v>45.865062825891982</v>
      </c>
      <c r="AI83">
        <v>19.393198721151016</v>
      </c>
      <c r="AJ83">
        <v>0</v>
      </c>
      <c r="AK83">
        <v>20.406062344680851</v>
      </c>
      <c r="AL83">
        <v>0</v>
      </c>
      <c r="AM83">
        <v>3.1620607467647739</v>
      </c>
      <c r="AN83">
        <v>1.035014731637629</v>
      </c>
      <c r="AO83">
        <v>0</v>
      </c>
      <c r="AP83">
        <v>2.6206051233637111</v>
      </c>
      <c r="AQ83">
        <v>10.124837565296053</v>
      </c>
      <c r="AR83">
        <v>9.8195904000000009</v>
      </c>
      <c r="AS83">
        <v>9.7315317914173622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783.41946706445094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9.0600552613668093</v>
      </c>
      <c r="L84">
        <v>347.89744438288392</v>
      </c>
      <c r="M84">
        <v>27.24657535748586</v>
      </c>
      <c r="N84">
        <v>35.175370251082249</v>
      </c>
      <c r="O84">
        <v>0</v>
      </c>
      <c r="P84">
        <v>41.381343135359124</v>
      </c>
      <c r="Q84">
        <v>6.4698911312299945</v>
      </c>
      <c r="R84">
        <v>12.566456308223913</v>
      </c>
      <c r="S84">
        <v>7.8271607458832353</v>
      </c>
      <c r="T84">
        <v>0</v>
      </c>
      <c r="U84">
        <v>51.020335811963065</v>
      </c>
      <c r="V84">
        <v>4.947295199296601</v>
      </c>
      <c r="W84">
        <v>9.5366824726688098</v>
      </c>
      <c r="X84">
        <v>29.310356977848592</v>
      </c>
      <c r="Y84">
        <v>0</v>
      </c>
      <c r="Z84">
        <v>5.9938422954545452</v>
      </c>
      <c r="AA84">
        <v>12.494554824894514</v>
      </c>
      <c r="AB84">
        <v>12.055356900781735</v>
      </c>
      <c r="AC84">
        <v>8.6173367415458646</v>
      </c>
      <c r="AD84">
        <v>10.835488685220689</v>
      </c>
      <c r="AE84">
        <v>14.656610823527576</v>
      </c>
      <c r="AF84">
        <v>2.4848562811265764</v>
      </c>
      <c r="AG84">
        <v>11.684493782564823</v>
      </c>
      <c r="AH84">
        <v>45.865062825891982</v>
      </c>
      <c r="AI84">
        <v>19.393198721151016</v>
      </c>
      <c r="AJ84">
        <v>0</v>
      </c>
      <c r="AK84">
        <v>20.406062344680851</v>
      </c>
      <c r="AL84">
        <v>0</v>
      </c>
      <c r="AM84">
        <v>3.1620607467647739</v>
      </c>
      <c r="AN84">
        <v>1.035014731637629</v>
      </c>
      <c r="AO84">
        <v>0</v>
      </c>
      <c r="AP84">
        <v>2.6206051233637111</v>
      </c>
      <c r="AQ84">
        <v>10.124837565296053</v>
      </c>
      <c r="AR84">
        <v>9.8195904000000009</v>
      </c>
      <c r="AS84">
        <v>9.7315317914173622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783.41947162061183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9.0600552613668093</v>
      </c>
      <c r="L85">
        <v>347.89744438288392</v>
      </c>
      <c r="M85">
        <v>27.24657535748586</v>
      </c>
      <c r="N85">
        <v>35.175370251082249</v>
      </c>
      <c r="O85">
        <v>0</v>
      </c>
      <c r="P85">
        <v>41.381343135359124</v>
      </c>
      <c r="Q85">
        <v>6.4698911312299945</v>
      </c>
      <c r="R85">
        <v>12.566456308223913</v>
      </c>
      <c r="S85">
        <v>7.8271607458832353</v>
      </c>
      <c r="T85">
        <v>0</v>
      </c>
      <c r="U85">
        <v>51.020335811963065</v>
      </c>
      <c r="V85">
        <v>4.947295199296601</v>
      </c>
      <c r="W85">
        <v>9.5366824726688098</v>
      </c>
      <c r="X85">
        <v>29.310356977848592</v>
      </c>
      <c r="Y85">
        <v>0</v>
      </c>
      <c r="Z85">
        <v>5.9938422954545452</v>
      </c>
      <c r="AA85">
        <v>12.494554824894514</v>
      </c>
      <c r="AB85">
        <v>12.055356900781735</v>
      </c>
      <c r="AC85">
        <v>8.6173367415458646</v>
      </c>
      <c r="AD85">
        <v>10.835488685220689</v>
      </c>
      <c r="AE85">
        <v>14.656610823527576</v>
      </c>
      <c r="AF85">
        <v>2.4848562811265764</v>
      </c>
      <c r="AG85">
        <v>11.684493782564823</v>
      </c>
      <c r="AH85">
        <v>45.865062825891982</v>
      </c>
      <c r="AI85">
        <v>9.436896122882759</v>
      </c>
      <c r="AJ85">
        <v>0</v>
      </c>
      <c r="AK85">
        <v>20.406062344680851</v>
      </c>
      <c r="AL85">
        <v>0</v>
      </c>
      <c r="AM85">
        <v>3.1620607467647739</v>
      </c>
      <c r="AN85">
        <v>1.035014731637629</v>
      </c>
      <c r="AO85">
        <v>0</v>
      </c>
      <c r="AP85">
        <v>2.9244434830157413</v>
      </c>
      <c r="AQ85">
        <v>10.124837565296053</v>
      </c>
      <c r="AR85">
        <v>9.8195904000000009</v>
      </c>
      <c r="AS85">
        <v>9.7315317914173622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773.76700738199554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9.0600507052058639</v>
      </c>
      <c r="L86">
        <v>347.89744438288392</v>
      </c>
      <c r="M86">
        <v>27.24657535748586</v>
      </c>
      <c r="N86">
        <v>35.175370251082249</v>
      </c>
      <c r="O86">
        <v>0</v>
      </c>
      <c r="P86">
        <v>41.381343135359124</v>
      </c>
      <c r="Q86">
        <v>6.4698911312299945</v>
      </c>
      <c r="R86">
        <v>12.566456308223913</v>
      </c>
      <c r="S86">
        <v>7.8271607458832353</v>
      </c>
      <c r="T86">
        <v>0</v>
      </c>
      <c r="U86">
        <v>51.020335811963065</v>
      </c>
      <c r="V86">
        <v>4.947295199296601</v>
      </c>
      <c r="W86">
        <v>9.5366824726688098</v>
      </c>
      <c r="X86">
        <v>29.310356977848592</v>
      </c>
      <c r="Y86">
        <v>0</v>
      </c>
      <c r="Z86">
        <v>3.8669528863636367</v>
      </c>
      <c r="AA86">
        <v>12.494554824894514</v>
      </c>
      <c r="AB86">
        <v>11.715435256385378</v>
      </c>
      <c r="AC86">
        <v>8.6173367415458646</v>
      </c>
      <c r="AD86">
        <v>10.835488685220689</v>
      </c>
      <c r="AE86">
        <v>14.656610823527576</v>
      </c>
      <c r="AF86">
        <v>4.9697120374499555</v>
      </c>
      <c r="AG86">
        <v>11.684493782564823</v>
      </c>
      <c r="AH86">
        <v>45.345623887674492</v>
      </c>
      <c r="AI86">
        <v>9.436896122882759</v>
      </c>
      <c r="AJ86">
        <v>0</v>
      </c>
      <c r="AK86">
        <v>20.406062344680851</v>
      </c>
      <c r="AL86">
        <v>0</v>
      </c>
      <c r="AM86">
        <v>3.1620607467647739</v>
      </c>
      <c r="AN86">
        <v>1.035014731637629</v>
      </c>
      <c r="AO86">
        <v>0</v>
      </c>
      <c r="AP86">
        <v>2.9244434830157413</v>
      </c>
      <c r="AQ86">
        <v>10.124837565296053</v>
      </c>
      <c r="AR86">
        <v>9.8195904000000009</v>
      </c>
      <c r="AS86">
        <v>9.4571347826930428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772.99121158172898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9.0600468431091308</v>
      </c>
      <c r="L87">
        <v>225.56833969277153</v>
      </c>
      <c r="M87">
        <v>27.24657535748586</v>
      </c>
      <c r="N87">
        <v>35.175370251082249</v>
      </c>
      <c r="O87">
        <v>0</v>
      </c>
      <c r="P87">
        <v>41.381343135359124</v>
      </c>
      <c r="Q87">
        <v>6.4698911312299945</v>
      </c>
      <c r="R87">
        <v>12.566456308223913</v>
      </c>
      <c r="S87">
        <v>7.8271607458832353</v>
      </c>
      <c r="T87">
        <v>0</v>
      </c>
      <c r="U87">
        <v>51.020335811963065</v>
      </c>
      <c r="V87">
        <v>4.947295199296601</v>
      </c>
      <c r="W87">
        <v>9.5366824726688098</v>
      </c>
      <c r="X87">
        <v>29.310356977848592</v>
      </c>
      <c r="Y87">
        <v>0</v>
      </c>
      <c r="Z87">
        <v>1.9334764431818183</v>
      </c>
      <c r="AA87">
        <v>12.494554824894514</v>
      </c>
      <c r="AB87">
        <v>11.715435256385378</v>
      </c>
      <c r="AC87">
        <v>8.6173367415458646</v>
      </c>
      <c r="AD87">
        <v>10.835488685220689</v>
      </c>
      <c r="AE87">
        <v>14.656610823527576</v>
      </c>
      <c r="AF87">
        <v>4.9697120374499555</v>
      </c>
      <c r="AG87">
        <v>11.684493782564823</v>
      </c>
      <c r="AH87">
        <v>45.345623887674492</v>
      </c>
      <c r="AI87">
        <v>5.6621377249308038</v>
      </c>
      <c r="AJ87">
        <v>0</v>
      </c>
      <c r="AK87">
        <v>20.406062344680851</v>
      </c>
      <c r="AL87">
        <v>0</v>
      </c>
      <c r="AM87">
        <v>3.1620607467647739</v>
      </c>
      <c r="AN87">
        <v>1.035014731637629</v>
      </c>
      <c r="AO87">
        <v>0</v>
      </c>
      <c r="AP87">
        <v>2.9244434830157413</v>
      </c>
      <c r="AQ87">
        <v>10.124837565296053</v>
      </c>
      <c r="AR87">
        <v>9.8195904000000009</v>
      </c>
      <c r="AS87">
        <v>9.4571347826930428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644.9538681883862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9.059933177769766</v>
      </c>
      <c r="L88">
        <v>176.3066400664141</v>
      </c>
      <c r="M88">
        <v>27.24657535748586</v>
      </c>
      <c r="N88">
        <v>35.175370251082249</v>
      </c>
      <c r="O88">
        <v>0</v>
      </c>
      <c r="P88">
        <v>41.381343135359124</v>
      </c>
      <c r="Q88">
        <v>6.4698911312299945</v>
      </c>
      <c r="R88">
        <v>12.566456308223913</v>
      </c>
      <c r="S88">
        <v>7.8271607458832353</v>
      </c>
      <c r="T88">
        <v>0</v>
      </c>
      <c r="U88">
        <v>51.020335811963065</v>
      </c>
      <c r="V88">
        <v>4.947295199296601</v>
      </c>
      <c r="W88">
        <v>9.5366824726688098</v>
      </c>
      <c r="X88">
        <v>29.310356977848592</v>
      </c>
      <c r="Y88">
        <v>0</v>
      </c>
      <c r="Z88">
        <v>1.9334764431818183</v>
      </c>
      <c r="AA88">
        <v>12.494554824894514</v>
      </c>
      <c r="AB88">
        <v>11.715435256385378</v>
      </c>
      <c r="AC88">
        <v>8.6173367415458646</v>
      </c>
      <c r="AD88">
        <v>10.835488685220689</v>
      </c>
      <c r="AE88">
        <v>14.656610823527576</v>
      </c>
      <c r="AF88">
        <v>4.9697120374499555</v>
      </c>
      <c r="AG88">
        <v>11.684493782564823</v>
      </c>
      <c r="AH88">
        <v>45.345623887674492</v>
      </c>
      <c r="AI88">
        <v>4.7184480614413795</v>
      </c>
      <c r="AJ88">
        <v>0</v>
      </c>
      <c r="AK88">
        <v>20.406062344680851</v>
      </c>
      <c r="AL88">
        <v>0</v>
      </c>
      <c r="AM88">
        <v>3.1620607467647739</v>
      </c>
      <c r="AN88">
        <v>1.035014731637629</v>
      </c>
      <c r="AO88">
        <v>0</v>
      </c>
      <c r="AP88">
        <v>2.9244434830157413</v>
      </c>
      <c r="AQ88">
        <v>10.124837565296053</v>
      </c>
      <c r="AR88">
        <v>9.8195904000000009</v>
      </c>
      <c r="AS88">
        <v>9.4571347826930428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594.74836523319971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9.059933177769766</v>
      </c>
      <c r="L89">
        <v>175.57665397799892</v>
      </c>
      <c r="M89">
        <v>27.24657535748586</v>
      </c>
      <c r="N89">
        <v>35.175370251082249</v>
      </c>
      <c r="O89">
        <v>0</v>
      </c>
      <c r="P89">
        <v>41.381343135359124</v>
      </c>
      <c r="Q89">
        <v>6.4698911312299945</v>
      </c>
      <c r="R89">
        <v>12.566456308223913</v>
      </c>
      <c r="S89">
        <v>7.8271607458832353</v>
      </c>
      <c r="T89">
        <v>0</v>
      </c>
      <c r="U89">
        <v>51.020335811963065</v>
      </c>
      <c r="V89">
        <v>4.947295199296601</v>
      </c>
      <c r="W89">
        <v>9.5366824726688098</v>
      </c>
      <c r="X89">
        <v>29.310356977848592</v>
      </c>
      <c r="Y89">
        <v>0</v>
      </c>
      <c r="Z89">
        <v>1.9334764431818183</v>
      </c>
      <c r="AA89">
        <v>12.494554824894514</v>
      </c>
      <c r="AB89">
        <v>11.715435256385378</v>
      </c>
      <c r="AC89">
        <v>8.6173367415458646</v>
      </c>
      <c r="AD89">
        <v>10.835488685220689</v>
      </c>
      <c r="AE89">
        <v>14.656610823527576</v>
      </c>
      <c r="AF89">
        <v>4.9697120374499555</v>
      </c>
      <c r="AG89">
        <v>11.684493782564823</v>
      </c>
      <c r="AH89">
        <v>45.345623887674492</v>
      </c>
      <c r="AI89">
        <v>4.7184480614413795</v>
      </c>
      <c r="AJ89">
        <v>0</v>
      </c>
      <c r="AK89">
        <v>20.406062344680851</v>
      </c>
      <c r="AL89">
        <v>0</v>
      </c>
      <c r="AM89">
        <v>3.1620607467647739</v>
      </c>
      <c r="AN89">
        <v>1.035014731637629</v>
      </c>
      <c r="AO89">
        <v>0</v>
      </c>
      <c r="AP89">
        <v>2.3547465970173982</v>
      </c>
      <c r="AQ89">
        <v>10.124837565296053</v>
      </c>
      <c r="AR89">
        <v>9.8195904000000009</v>
      </c>
      <c r="AS89">
        <v>9.4571347826930428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593.44868225878633</v>
      </c>
    </row>
    <row r="90" spans="1:117">
      <c r="A90" t="s">
        <v>132</v>
      </c>
      <c r="B90">
        <v>0</v>
      </c>
      <c r="C90">
        <v>0</v>
      </c>
      <c r="D90">
        <v>11.517169000000001</v>
      </c>
      <c r="E90">
        <v>0</v>
      </c>
      <c r="F90">
        <v>0</v>
      </c>
      <c r="G90">
        <v>0</v>
      </c>
      <c r="H90">
        <v>0</v>
      </c>
      <c r="I90">
        <v>0</v>
      </c>
      <c r="J90">
        <v>20.2944</v>
      </c>
      <c r="K90">
        <v>9.059933177769766</v>
      </c>
      <c r="L90">
        <v>175.57665397799892</v>
      </c>
      <c r="M90">
        <v>27.24657535748586</v>
      </c>
      <c r="N90">
        <v>35.175370251082249</v>
      </c>
      <c r="O90">
        <v>0</v>
      </c>
      <c r="P90">
        <v>41.381343135359124</v>
      </c>
      <c r="Q90">
        <v>6.4698911312299945</v>
      </c>
      <c r="R90">
        <v>12.566456308223913</v>
      </c>
      <c r="S90">
        <v>7.8271607458832353</v>
      </c>
      <c r="T90">
        <v>0</v>
      </c>
      <c r="U90">
        <v>51.020335811963065</v>
      </c>
      <c r="V90">
        <v>4.947295199296601</v>
      </c>
      <c r="W90">
        <v>9.5366824726688098</v>
      </c>
      <c r="X90">
        <v>29.310356977848592</v>
      </c>
      <c r="Y90">
        <v>0</v>
      </c>
      <c r="Z90">
        <v>5.9938422954545452</v>
      </c>
      <c r="AA90">
        <v>12.494554824894514</v>
      </c>
      <c r="AB90">
        <v>12.055356900781735</v>
      </c>
      <c r="AC90">
        <v>8.6173367415458646</v>
      </c>
      <c r="AD90">
        <v>10.835488685220689</v>
      </c>
      <c r="AE90">
        <v>14.656610823527576</v>
      </c>
      <c r="AF90">
        <v>4.9697120374499555</v>
      </c>
      <c r="AG90">
        <v>11.684493782564823</v>
      </c>
      <c r="AH90">
        <v>45.865062825891982</v>
      </c>
      <c r="AI90">
        <v>4.7184480614413795</v>
      </c>
      <c r="AJ90">
        <v>0</v>
      </c>
      <c r="AK90">
        <v>20.406062344680851</v>
      </c>
      <c r="AL90">
        <v>0</v>
      </c>
      <c r="AM90">
        <v>3.1620607467647739</v>
      </c>
      <c r="AN90">
        <v>1.035014731637629</v>
      </c>
      <c r="AO90">
        <v>0</v>
      </c>
      <c r="AP90">
        <v>2.0509082373653684</v>
      </c>
      <c r="AQ90">
        <v>10.124837565296053</v>
      </c>
      <c r="AR90">
        <v>9.8195904000000009</v>
      </c>
      <c r="AS90">
        <v>9.7315317914173622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630.15053634274523</v>
      </c>
    </row>
    <row r="91" spans="1:117">
      <c r="A91" t="s">
        <v>133</v>
      </c>
      <c r="B91">
        <v>0</v>
      </c>
      <c r="C91">
        <v>0</v>
      </c>
      <c r="D91">
        <v>11.517169000000001</v>
      </c>
      <c r="E91">
        <v>0</v>
      </c>
      <c r="F91">
        <v>0</v>
      </c>
      <c r="G91">
        <v>0</v>
      </c>
      <c r="H91">
        <v>0</v>
      </c>
      <c r="I91">
        <v>0</v>
      </c>
      <c r="J91">
        <v>23.401568999999999</v>
      </c>
      <c r="K91">
        <v>9.059933177769766</v>
      </c>
      <c r="L91">
        <v>224.38540799999998</v>
      </c>
      <c r="M91">
        <v>27.24657535748586</v>
      </c>
      <c r="N91">
        <v>35.175370251082249</v>
      </c>
      <c r="O91">
        <v>0</v>
      </c>
      <c r="P91">
        <v>41.381343135359124</v>
      </c>
      <c r="Q91">
        <v>6.4698911312299945</v>
      </c>
      <c r="R91">
        <v>12.566456308223913</v>
      </c>
      <c r="S91">
        <v>7.8271607458832353</v>
      </c>
      <c r="T91">
        <v>0</v>
      </c>
      <c r="U91">
        <v>51.020335811963065</v>
      </c>
      <c r="V91">
        <v>4.947295199296601</v>
      </c>
      <c r="W91">
        <v>9.5366824726688098</v>
      </c>
      <c r="X91">
        <v>30.49112875762227</v>
      </c>
      <c r="Y91">
        <v>0</v>
      </c>
      <c r="Z91">
        <v>5.9938422954545452</v>
      </c>
      <c r="AA91">
        <v>12.494554824894514</v>
      </c>
      <c r="AB91">
        <v>12.055356900781735</v>
      </c>
      <c r="AC91">
        <v>8.6173367415458646</v>
      </c>
      <c r="AD91">
        <v>10.835488685220689</v>
      </c>
      <c r="AE91">
        <v>14.656610823527576</v>
      </c>
      <c r="AF91">
        <v>4.9697120374499555</v>
      </c>
      <c r="AG91">
        <v>11.684493782564823</v>
      </c>
      <c r="AH91">
        <v>45.865062825891982</v>
      </c>
      <c r="AI91">
        <v>4.7184480614413795</v>
      </c>
      <c r="AJ91">
        <v>0</v>
      </c>
      <c r="AK91">
        <v>20.406062344680851</v>
      </c>
      <c r="AL91">
        <v>0</v>
      </c>
      <c r="AM91">
        <v>3.1620607467647739</v>
      </c>
      <c r="AN91">
        <v>1.035014731637629</v>
      </c>
      <c r="AO91">
        <v>0</v>
      </c>
      <c r="AP91">
        <v>2.0509082373653684</v>
      </c>
      <c r="AQ91">
        <v>10.124837565296053</v>
      </c>
      <c r="AR91">
        <v>9.8195904000000009</v>
      </c>
      <c r="AS91">
        <v>9.7315317914173622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683.24723114451979</v>
      </c>
    </row>
    <row r="92" spans="1:117">
      <c r="A92" t="s">
        <v>134</v>
      </c>
      <c r="B92">
        <v>0</v>
      </c>
      <c r="C92">
        <v>0</v>
      </c>
      <c r="D92">
        <v>11.517169000000001</v>
      </c>
      <c r="E92">
        <v>0</v>
      </c>
      <c r="F92">
        <v>0</v>
      </c>
      <c r="G92">
        <v>0</v>
      </c>
      <c r="H92">
        <v>0</v>
      </c>
      <c r="I92">
        <v>0</v>
      </c>
      <c r="J92">
        <v>23.401568999999999</v>
      </c>
      <c r="K92">
        <v>9.059933177769766</v>
      </c>
      <c r="L92">
        <v>224.38540799999998</v>
      </c>
      <c r="M92">
        <v>27.24657535748586</v>
      </c>
      <c r="N92">
        <v>35.175370251082249</v>
      </c>
      <c r="O92">
        <v>0</v>
      </c>
      <c r="P92">
        <v>41.381343135359124</v>
      </c>
      <c r="Q92">
        <v>6.4698911312299945</v>
      </c>
      <c r="R92">
        <v>12.566456308223913</v>
      </c>
      <c r="S92">
        <v>7.8271607458832353</v>
      </c>
      <c r="T92">
        <v>0</v>
      </c>
      <c r="U92">
        <v>51.020335811963065</v>
      </c>
      <c r="V92">
        <v>4.947295199296601</v>
      </c>
      <c r="W92">
        <v>9.5366824726688098</v>
      </c>
      <c r="X92">
        <v>30.49112875762227</v>
      </c>
      <c r="Y92">
        <v>0</v>
      </c>
      <c r="Z92">
        <v>5.9938422954545452</v>
      </c>
      <c r="AA92">
        <v>12.494554824894514</v>
      </c>
      <c r="AB92">
        <v>12.055356900781735</v>
      </c>
      <c r="AC92">
        <v>8.6173367415458646</v>
      </c>
      <c r="AD92">
        <v>10.835488685220689</v>
      </c>
      <c r="AE92">
        <v>14.656610823527576</v>
      </c>
      <c r="AF92">
        <v>4.9697120374499555</v>
      </c>
      <c r="AG92">
        <v>11.684493782564823</v>
      </c>
      <c r="AH92">
        <v>45.865062825891982</v>
      </c>
      <c r="AI92">
        <v>4.7184480614413795</v>
      </c>
      <c r="AJ92">
        <v>0</v>
      </c>
      <c r="AK92">
        <v>20.406062344680851</v>
      </c>
      <c r="AL92">
        <v>0</v>
      </c>
      <c r="AM92">
        <v>3.1620607467647739</v>
      </c>
      <c r="AN92">
        <v>1.035014731637629</v>
      </c>
      <c r="AO92">
        <v>0</v>
      </c>
      <c r="AP92">
        <v>2.0509082373653684</v>
      </c>
      <c r="AQ92">
        <v>10.124837565296053</v>
      </c>
      <c r="AR92">
        <v>9.8195904000000009</v>
      </c>
      <c r="AS92">
        <v>9.7315317914173622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683.24723114451979</v>
      </c>
    </row>
    <row r="93" spans="1:117">
      <c r="A93" t="s">
        <v>135</v>
      </c>
      <c r="B93">
        <v>0</v>
      </c>
      <c r="C93">
        <v>0</v>
      </c>
      <c r="D93">
        <v>11.517169000000001</v>
      </c>
      <c r="E93">
        <v>0</v>
      </c>
      <c r="F93">
        <v>0</v>
      </c>
      <c r="G93">
        <v>0</v>
      </c>
      <c r="H93">
        <v>0</v>
      </c>
      <c r="I93">
        <v>0</v>
      </c>
      <c r="J93">
        <v>23.401568999999999</v>
      </c>
      <c r="K93">
        <v>9.059933177769766</v>
      </c>
      <c r="L93">
        <v>224.38540799999998</v>
      </c>
      <c r="M93">
        <v>27.24657535748586</v>
      </c>
      <c r="N93">
        <v>35.175370251082249</v>
      </c>
      <c r="O93">
        <v>0</v>
      </c>
      <c r="P93">
        <v>41.381343135359124</v>
      </c>
      <c r="Q93">
        <v>6.4698911312299945</v>
      </c>
      <c r="R93">
        <v>12.566456308223913</v>
      </c>
      <c r="S93">
        <v>7.8271607458832353</v>
      </c>
      <c r="T93">
        <v>0</v>
      </c>
      <c r="U93">
        <v>51.020335811963065</v>
      </c>
      <c r="V93">
        <v>4.947295199296601</v>
      </c>
      <c r="W93">
        <v>9.5366824726688098</v>
      </c>
      <c r="X93">
        <v>30.49112875762227</v>
      </c>
      <c r="Y93">
        <v>0</v>
      </c>
      <c r="Z93">
        <v>5.9938422954545452</v>
      </c>
      <c r="AA93">
        <v>12.494554824894514</v>
      </c>
      <c r="AB93">
        <v>12.055356900781735</v>
      </c>
      <c r="AC93">
        <v>8.6173367415458646</v>
      </c>
      <c r="AD93">
        <v>10.835488685220689</v>
      </c>
      <c r="AE93">
        <v>14.656610823527576</v>
      </c>
      <c r="AF93">
        <v>4.9697120374499555</v>
      </c>
      <c r="AG93">
        <v>11.684493782564823</v>
      </c>
      <c r="AH93">
        <v>45.865062825891982</v>
      </c>
      <c r="AI93">
        <v>4.7184480614413795</v>
      </c>
      <c r="AJ93">
        <v>0</v>
      </c>
      <c r="AK93">
        <v>20.406062344680851</v>
      </c>
      <c r="AL93">
        <v>0</v>
      </c>
      <c r="AM93">
        <v>3.1620607467647739</v>
      </c>
      <c r="AN93">
        <v>1.035014731637629</v>
      </c>
      <c r="AO93">
        <v>0</v>
      </c>
      <c r="AP93">
        <v>1.8610093776304888</v>
      </c>
      <c r="AQ93">
        <v>10.124837565296053</v>
      </c>
      <c r="AR93">
        <v>9.8195904000000009</v>
      </c>
      <c r="AS93">
        <v>9.7315317914173622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683.05733228478493</v>
      </c>
    </row>
    <row r="94" spans="1:117">
      <c r="A94" t="s">
        <v>136</v>
      </c>
      <c r="B94">
        <v>0</v>
      </c>
      <c r="C94">
        <v>0</v>
      </c>
      <c r="D94">
        <v>11.517169000000001</v>
      </c>
      <c r="E94">
        <v>0</v>
      </c>
      <c r="F94">
        <v>0</v>
      </c>
      <c r="G94">
        <v>0</v>
      </c>
      <c r="H94">
        <v>0</v>
      </c>
      <c r="I94">
        <v>0</v>
      </c>
      <c r="J94">
        <v>23.401568999999999</v>
      </c>
      <c r="K94">
        <v>9.059933177769766</v>
      </c>
      <c r="L94">
        <v>224.38540799999998</v>
      </c>
      <c r="M94">
        <v>27.24657535748586</v>
      </c>
      <c r="N94">
        <v>35.175370251082249</v>
      </c>
      <c r="O94">
        <v>0</v>
      </c>
      <c r="P94">
        <v>41.381343135359124</v>
      </c>
      <c r="Q94">
        <v>6.4698911312299945</v>
      </c>
      <c r="R94">
        <v>12.566456308223913</v>
      </c>
      <c r="S94">
        <v>7.8271607458832353</v>
      </c>
      <c r="T94">
        <v>0</v>
      </c>
      <c r="U94">
        <v>51.020335811963065</v>
      </c>
      <c r="V94">
        <v>4.947295199296601</v>
      </c>
      <c r="W94">
        <v>9.5366824726688098</v>
      </c>
      <c r="X94">
        <v>30.49112875762227</v>
      </c>
      <c r="Y94">
        <v>0</v>
      </c>
      <c r="Z94">
        <v>3.8669528863636367</v>
      </c>
      <c r="AA94">
        <v>12.494554824894514</v>
      </c>
      <c r="AB94">
        <v>11.715435256385378</v>
      </c>
      <c r="AC94">
        <v>8.6173367415458646</v>
      </c>
      <c r="AD94">
        <v>10.835488685220689</v>
      </c>
      <c r="AE94">
        <v>14.656610823527576</v>
      </c>
      <c r="AF94">
        <v>4.9697120374499555</v>
      </c>
      <c r="AG94">
        <v>11.684493782564823</v>
      </c>
      <c r="AH94">
        <v>45.345623887674492</v>
      </c>
      <c r="AI94">
        <v>5.6621377249308038</v>
      </c>
      <c r="AJ94">
        <v>0</v>
      </c>
      <c r="AK94">
        <v>20.406062344680851</v>
      </c>
      <c r="AL94">
        <v>0</v>
      </c>
      <c r="AM94">
        <v>3.1620607467647739</v>
      </c>
      <c r="AN94">
        <v>1.035014731637629</v>
      </c>
      <c r="AO94">
        <v>0</v>
      </c>
      <c r="AP94">
        <v>2.1648477372825186</v>
      </c>
      <c r="AQ94">
        <v>10.124837565296053</v>
      </c>
      <c r="AR94">
        <v>9.8195904000000009</v>
      </c>
      <c r="AS94">
        <v>9.4571347826930428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681.04421330749756</v>
      </c>
    </row>
    <row r="95" spans="1:117">
      <c r="A95" t="s">
        <v>137</v>
      </c>
      <c r="B95">
        <v>0</v>
      </c>
      <c r="C95">
        <v>0</v>
      </c>
      <c r="D95">
        <v>11.517169000000001</v>
      </c>
      <c r="E95">
        <v>0</v>
      </c>
      <c r="F95">
        <v>0</v>
      </c>
      <c r="G95">
        <v>0</v>
      </c>
      <c r="H95">
        <v>0</v>
      </c>
      <c r="I95">
        <v>0</v>
      </c>
      <c r="J95">
        <v>23.401568999999999</v>
      </c>
      <c r="K95">
        <v>9.059933177769766</v>
      </c>
      <c r="L95">
        <v>224.38540799999998</v>
      </c>
      <c r="M95">
        <v>27.24657535748586</v>
      </c>
      <c r="N95">
        <v>35.175370251082249</v>
      </c>
      <c r="O95">
        <v>0</v>
      </c>
      <c r="P95">
        <v>41.381343135359124</v>
      </c>
      <c r="Q95">
        <v>6.4698911312299945</v>
      </c>
      <c r="R95">
        <v>12.566456308223913</v>
      </c>
      <c r="S95">
        <v>7.8271607458832353</v>
      </c>
      <c r="T95">
        <v>0</v>
      </c>
      <c r="U95">
        <v>51.020335811963065</v>
      </c>
      <c r="V95">
        <v>4.947295199296601</v>
      </c>
      <c r="W95">
        <v>9.5366824726688098</v>
      </c>
      <c r="X95">
        <v>30.49112875762227</v>
      </c>
      <c r="Y95">
        <v>0</v>
      </c>
      <c r="Z95">
        <v>3.8669528863636367</v>
      </c>
      <c r="AA95">
        <v>12.494554824894514</v>
      </c>
      <c r="AB95">
        <v>11.715435256385378</v>
      </c>
      <c r="AC95">
        <v>8.6173367415458646</v>
      </c>
      <c r="AD95">
        <v>10.835488685220689</v>
      </c>
      <c r="AE95">
        <v>14.656610823527576</v>
      </c>
      <c r="AF95">
        <v>7.1622316835226805</v>
      </c>
      <c r="AG95">
        <v>11.684493782564823</v>
      </c>
      <c r="AH95">
        <v>45.345623887674492</v>
      </c>
      <c r="AI95">
        <v>5.6621377249308038</v>
      </c>
      <c r="AJ95">
        <v>0</v>
      </c>
      <c r="AK95">
        <v>20.406062344680851</v>
      </c>
      <c r="AL95">
        <v>0</v>
      </c>
      <c r="AM95">
        <v>3.1620607467647739</v>
      </c>
      <c r="AN95">
        <v>1.035014731637629</v>
      </c>
      <c r="AO95">
        <v>0</v>
      </c>
      <c r="AP95">
        <v>2.1648477372825186</v>
      </c>
      <c r="AQ95">
        <v>10.124837565296053</v>
      </c>
      <c r="AR95">
        <v>9.8195904000000009</v>
      </c>
      <c r="AS95">
        <v>9.4571347826930428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683.23673295357025</v>
      </c>
    </row>
    <row r="96" spans="1:117">
      <c r="A96" t="s">
        <v>138</v>
      </c>
      <c r="B96">
        <v>0</v>
      </c>
      <c r="C96">
        <v>0</v>
      </c>
      <c r="D96">
        <v>11.517169000000001</v>
      </c>
      <c r="E96">
        <v>0</v>
      </c>
      <c r="F96">
        <v>0</v>
      </c>
      <c r="G96">
        <v>0</v>
      </c>
      <c r="H96">
        <v>0</v>
      </c>
      <c r="I96">
        <v>0</v>
      </c>
      <c r="J96">
        <v>23.401568999999999</v>
      </c>
      <c r="K96">
        <v>9.059933177769766</v>
      </c>
      <c r="L96">
        <v>224.38540799999998</v>
      </c>
      <c r="M96">
        <v>27.24657535748586</v>
      </c>
      <c r="N96">
        <v>35.175370251082249</v>
      </c>
      <c r="O96">
        <v>0</v>
      </c>
      <c r="P96">
        <v>41.381343135359124</v>
      </c>
      <c r="Q96">
        <v>6.4698911312299945</v>
      </c>
      <c r="R96">
        <v>12.566456308223913</v>
      </c>
      <c r="S96">
        <v>7.8271607458832353</v>
      </c>
      <c r="T96">
        <v>0</v>
      </c>
      <c r="U96">
        <v>51.020335811963065</v>
      </c>
      <c r="V96">
        <v>4.947295199296601</v>
      </c>
      <c r="W96">
        <v>9.5366824726688098</v>
      </c>
      <c r="X96">
        <v>30.49112875762227</v>
      </c>
      <c r="Y96">
        <v>0</v>
      </c>
      <c r="Z96">
        <v>3.8669528863636367</v>
      </c>
      <c r="AA96">
        <v>12.494554824894514</v>
      </c>
      <c r="AB96">
        <v>11.715435256385378</v>
      </c>
      <c r="AC96">
        <v>8.6173367415458646</v>
      </c>
      <c r="AD96">
        <v>10.835488685220689</v>
      </c>
      <c r="AE96">
        <v>14.656610823527576</v>
      </c>
      <c r="AF96">
        <v>7.1622316835226805</v>
      </c>
      <c r="AG96">
        <v>11.684493782564823</v>
      </c>
      <c r="AH96">
        <v>45.345623887674492</v>
      </c>
      <c r="AI96">
        <v>5.6621377249308038</v>
      </c>
      <c r="AJ96">
        <v>0</v>
      </c>
      <c r="AK96">
        <v>20.406062344680851</v>
      </c>
      <c r="AL96">
        <v>0</v>
      </c>
      <c r="AM96">
        <v>3.1620607467647739</v>
      </c>
      <c r="AN96">
        <v>1.035014731637629</v>
      </c>
      <c r="AO96">
        <v>0</v>
      </c>
      <c r="AP96">
        <v>2.1648477372825186</v>
      </c>
      <c r="AQ96">
        <v>10.124837565296053</v>
      </c>
      <c r="AR96">
        <v>9.8195904000000009</v>
      </c>
      <c r="AS96">
        <v>9.4571347826930428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683.23673295357025</v>
      </c>
    </row>
    <row r="97" spans="1:117">
      <c r="A97" t="s">
        <v>139</v>
      </c>
      <c r="B97">
        <v>0</v>
      </c>
      <c r="C97">
        <v>0</v>
      </c>
      <c r="D97">
        <v>11.517169000000001</v>
      </c>
      <c r="E97">
        <v>0</v>
      </c>
      <c r="F97">
        <v>0</v>
      </c>
      <c r="G97">
        <v>0</v>
      </c>
      <c r="H97">
        <v>0</v>
      </c>
      <c r="I97">
        <v>0</v>
      </c>
      <c r="J97">
        <v>23.401568999999999</v>
      </c>
      <c r="K97">
        <v>9.059933177769766</v>
      </c>
      <c r="L97">
        <v>224.38540799999998</v>
      </c>
      <c r="M97">
        <v>27.24657535748586</v>
      </c>
      <c r="N97">
        <v>35.175370251082249</v>
      </c>
      <c r="O97">
        <v>0</v>
      </c>
      <c r="P97">
        <v>41.381343135359124</v>
      </c>
      <c r="Q97">
        <v>6.4698911312299945</v>
      </c>
      <c r="R97">
        <v>12.566456308223913</v>
      </c>
      <c r="S97">
        <v>7.8271607458832353</v>
      </c>
      <c r="T97">
        <v>0</v>
      </c>
      <c r="U97">
        <v>51.020335811963065</v>
      </c>
      <c r="V97">
        <v>4.947295199296601</v>
      </c>
      <c r="W97">
        <v>9.5366824726688098</v>
      </c>
      <c r="X97">
        <v>30.49112875762227</v>
      </c>
      <c r="Y97">
        <v>0</v>
      </c>
      <c r="Z97">
        <v>3.8669528863636367</v>
      </c>
      <c r="AA97">
        <v>12.494554824894514</v>
      </c>
      <c r="AB97">
        <v>11.715435256385378</v>
      </c>
      <c r="AC97">
        <v>8.6173367415458646</v>
      </c>
      <c r="AD97">
        <v>10.835488685220689</v>
      </c>
      <c r="AE97">
        <v>14.656610823527576</v>
      </c>
      <c r="AF97">
        <v>7.1622316835226805</v>
      </c>
      <c r="AG97">
        <v>11.684493782564823</v>
      </c>
      <c r="AH97">
        <v>45.345623887674492</v>
      </c>
      <c r="AI97">
        <v>5.6621377249308038</v>
      </c>
      <c r="AJ97">
        <v>0</v>
      </c>
      <c r="AK97">
        <v>20.406062344680851</v>
      </c>
      <c r="AL97">
        <v>0</v>
      </c>
      <c r="AM97">
        <v>3.1620607467647739</v>
      </c>
      <c r="AN97">
        <v>1.035014731637629</v>
      </c>
      <c r="AO97">
        <v>0</v>
      </c>
      <c r="AP97">
        <v>2.1648477372825186</v>
      </c>
      <c r="AQ97">
        <v>9.7138661546854586</v>
      </c>
      <c r="AR97">
        <v>9.8195904000000009</v>
      </c>
      <c r="AS97">
        <v>9.4571347826930428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682.82576154295964</v>
      </c>
    </row>
    <row r="98" spans="1:117">
      <c r="A98" t="s">
        <v>140</v>
      </c>
      <c r="B98">
        <v>0</v>
      </c>
      <c r="C98">
        <v>0</v>
      </c>
      <c r="D98">
        <v>11.517169000000001</v>
      </c>
      <c r="E98">
        <v>0</v>
      </c>
      <c r="F98">
        <v>0</v>
      </c>
      <c r="G98">
        <v>0</v>
      </c>
      <c r="H98">
        <v>0</v>
      </c>
      <c r="I98">
        <v>0</v>
      </c>
      <c r="J98">
        <v>23.401568999999999</v>
      </c>
      <c r="K98">
        <v>9.059933177769766</v>
      </c>
      <c r="L98">
        <v>224.38540799999998</v>
      </c>
      <c r="M98">
        <v>27.24657535748586</v>
      </c>
      <c r="N98">
        <v>35.175370251082249</v>
      </c>
      <c r="O98">
        <v>0</v>
      </c>
      <c r="P98">
        <v>41.381343135359124</v>
      </c>
      <c r="Q98">
        <v>6.4698911312299945</v>
      </c>
      <c r="R98">
        <v>12.566456308223913</v>
      </c>
      <c r="S98">
        <v>7.8271607458832353</v>
      </c>
      <c r="T98">
        <v>0</v>
      </c>
      <c r="U98">
        <v>51.020335811963065</v>
      </c>
      <c r="V98">
        <v>4.947295199296601</v>
      </c>
      <c r="W98">
        <v>9.5366824726688098</v>
      </c>
      <c r="X98">
        <v>30.49112875762227</v>
      </c>
      <c r="Y98">
        <v>0</v>
      </c>
      <c r="Z98">
        <v>3.8669528863636367</v>
      </c>
      <c r="AA98">
        <v>12.494554824894514</v>
      </c>
      <c r="AB98">
        <v>11.715435256385378</v>
      </c>
      <c r="AC98">
        <v>8.6173367415458646</v>
      </c>
      <c r="AD98">
        <v>10.835488685220689</v>
      </c>
      <c r="AE98">
        <v>14.656610823527576</v>
      </c>
      <c r="AF98">
        <v>7.1622316835226805</v>
      </c>
      <c r="AG98">
        <v>11.684493782564823</v>
      </c>
      <c r="AH98">
        <v>45.345623887674492</v>
      </c>
      <c r="AI98">
        <v>5.6621377249308038</v>
      </c>
      <c r="AJ98">
        <v>0</v>
      </c>
      <c r="AK98">
        <v>20.406062344680851</v>
      </c>
      <c r="AL98">
        <v>0</v>
      </c>
      <c r="AM98">
        <v>3.1620607467647739</v>
      </c>
      <c r="AN98">
        <v>1.035014731637629</v>
      </c>
      <c r="AO98">
        <v>0</v>
      </c>
      <c r="AP98">
        <v>2.1648477372825186</v>
      </c>
      <c r="AQ98">
        <v>9.7138661546854586</v>
      </c>
      <c r="AR98">
        <v>9.8195904000000009</v>
      </c>
      <c r="AS98">
        <v>9.4571347826930428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682.82576154295964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2.5913630249999996E-2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5.1876737999999999E-2</v>
      </c>
      <c r="K99">
        <f t="shared" si="2"/>
        <v>0.1729492689480816</v>
      </c>
      <c r="L99">
        <f t="shared" si="2"/>
        <v>6.4863403930172785</v>
      </c>
      <c r="M99">
        <f t="shared" si="2"/>
        <v>0.65022165917997032</v>
      </c>
      <c r="N99">
        <f t="shared" si="2"/>
        <v>0.84003279515117024</v>
      </c>
      <c r="O99">
        <f t="shared" si="2"/>
        <v>0</v>
      </c>
      <c r="P99">
        <f t="shared" si="2"/>
        <v>0.96800364445794285</v>
      </c>
      <c r="Q99">
        <f t="shared" si="2"/>
        <v>0.13106091291369132</v>
      </c>
      <c r="R99">
        <f t="shared" si="2"/>
        <v>0.25877781773897218</v>
      </c>
      <c r="S99">
        <f t="shared" si="2"/>
        <v>0.16141796393241839</v>
      </c>
      <c r="T99">
        <f t="shared" si="2"/>
        <v>0</v>
      </c>
      <c r="U99">
        <f t="shared" si="2"/>
        <v>1.384014726954814</v>
      </c>
      <c r="V99">
        <f t="shared" si="2"/>
        <v>0.11272151272000371</v>
      </c>
      <c r="W99">
        <f t="shared" si="2"/>
        <v>0.22372359453667232</v>
      </c>
      <c r="X99">
        <f t="shared" si="2"/>
        <v>0.69216459386269669</v>
      </c>
      <c r="Y99">
        <f t="shared" si="2"/>
        <v>0</v>
      </c>
      <c r="Z99">
        <f t="shared" si="2"/>
        <v>0.11997240926420472</v>
      </c>
      <c r="AA99">
        <f t="shared" si="2"/>
        <v>0.29986931579746845</v>
      </c>
      <c r="AB99">
        <f t="shared" si="2"/>
        <v>0.28219021108643827</v>
      </c>
      <c r="AC99">
        <f t="shared" si="2"/>
        <v>0.2068160817971004</v>
      </c>
      <c r="AD99">
        <f t="shared" si="2"/>
        <v>0.260051728445296</v>
      </c>
      <c r="AE99">
        <f t="shared" si="2"/>
        <v>0.35175865976466225</v>
      </c>
      <c r="AF99">
        <f t="shared" si="2"/>
        <v>6.983176370317537E-2</v>
      </c>
      <c r="AG99">
        <f t="shared" si="2"/>
        <v>0.28042785078155563</v>
      </c>
      <c r="AH99">
        <f t="shared" si="2"/>
        <v>1.0898532901188382</v>
      </c>
      <c r="AI99">
        <f t="shared" si="2"/>
        <v>0.17144462085797987</v>
      </c>
      <c r="AJ99">
        <f t="shared" si="2"/>
        <v>0</v>
      </c>
      <c r="AK99">
        <f t="shared" si="2"/>
        <v>0.48974549627233976</v>
      </c>
      <c r="AL99">
        <f t="shared" si="2"/>
        <v>0</v>
      </c>
      <c r="AM99">
        <f t="shared" si="2"/>
        <v>5.928863925976216E-2</v>
      </c>
      <c r="AN99">
        <f t="shared" si="2"/>
        <v>2.4747936168213584E-2</v>
      </c>
      <c r="AO99">
        <f t="shared" si="2"/>
        <v>0</v>
      </c>
      <c r="AP99">
        <f t="shared" si="2"/>
        <v>5.5384019821540967E-2</v>
      </c>
      <c r="AQ99">
        <f t="shared" si="2"/>
        <v>9.5083806070645649E-2</v>
      </c>
      <c r="AR99">
        <f t="shared" si="2"/>
        <v>0.24057996480000035</v>
      </c>
      <c r="AS99">
        <f t="shared" si="2"/>
        <v>0.22779442581080633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16.484059471483736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2.6999575904972279</v>
      </c>
      <c r="L3">
        <v>6.88</v>
      </c>
      <c r="M3">
        <v>2.4397239324714177</v>
      </c>
      <c r="N3">
        <v>2.7398249514207147</v>
      </c>
      <c r="O3">
        <v>3.0301300908224831</v>
      </c>
      <c r="P3">
        <v>5.0301371976221745</v>
      </c>
      <c r="Q3">
        <v>0.34001420535226656</v>
      </c>
      <c r="R3">
        <v>1.2296218395204057</v>
      </c>
      <c r="S3">
        <v>0.60994117122517799</v>
      </c>
      <c r="T3">
        <v>1.5098155017064847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4.5506759345233636</v>
      </c>
      <c r="AC3">
        <v>2.9200416960486582</v>
      </c>
      <c r="AD3">
        <v>3.5394134675029907</v>
      </c>
      <c r="AE3">
        <v>4.9298972335892559</v>
      </c>
      <c r="AF3">
        <v>2.026617124343284</v>
      </c>
      <c r="AG3">
        <v>4.5794637205852977</v>
      </c>
      <c r="AH3">
        <v>13.678770459462148</v>
      </c>
      <c r="AI3">
        <v>4.4780028889561256</v>
      </c>
      <c r="AJ3">
        <v>0</v>
      </c>
      <c r="AK3">
        <v>0</v>
      </c>
      <c r="AL3">
        <v>0</v>
      </c>
      <c r="AM3">
        <v>1.0235434908823053</v>
      </c>
      <c r="AN3">
        <v>7.1648068525350106E-2</v>
      </c>
      <c r="AO3">
        <v>0</v>
      </c>
      <c r="AP3">
        <v>0</v>
      </c>
      <c r="AQ3">
        <v>4.3910037170767797</v>
      </c>
      <c r="AR3">
        <v>0</v>
      </c>
      <c r="AS3">
        <v>3.033782973234854</v>
      </c>
      <c r="AT3">
        <v>0</v>
      </c>
      <c r="AU3">
        <v>0</v>
      </c>
      <c r="AV3">
        <v>0</v>
      </c>
      <c r="AW3">
        <v>0</v>
      </c>
      <c r="AX3">
        <v>0</v>
      </c>
      <c r="AY3">
        <v>2.9119524636871508</v>
      </c>
      <c r="AZ3">
        <v>5.350635616784631</v>
      </c>
      <c r="BA3">
        <v>3.5293865812883438</v>
      </c>
      <c r="BB3">
        <v>2.6290134961389962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90.15301541326788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2.6999584506153358</v>
      </c>
      <c r="L4">
        <v>6.88</v>
      </c>
      <c r="M4">
        <v>2.4397239324714177</v>
      </c>
      <c r="N4">
        <v>2.7398249514207147</v>
      </c>
      <c r="O4">
        <v>3.0301300908224831</v>
      </c>
      <c r="P4">
        <v>5.0301371976221745</v>
      </c>
      <c r="Q4">
        <v>0.34001420535226656</v>
      </c>
      <c r="R4">
        <v>1.2296218395204057</v>
      </c>
      <c r="S4">
        <v>0.60994117122517799</v>
      </c>
      <c r="T4">
        <v>1.5098155017064847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4.5506759345233636</v>
      </c>
      <c r="AC4">
        <v>2.9200416960486582</v>
      </c>
      <c r="AD4">
        <v>3.5394134675029907</v>
      </c>
      <c r="AE4">
        <v>4.9298972335892559</v>
      </c>
      <c r="AF4">
        <v>2.026617124343284</v>
      </c>
      <c r="AG4">
        <v>4.5794637205852977</v>
      </c>
      <c r="AH4">
        <v>13.678770459462148</v>
      </c>
      <c r="AI4">
        <v>4.4780028889561256</v>
      </c>
      <c r="AJ4">
        <v>0</v>
      </c>
      <c r="AK4">
        <v>0</v>
      </c>
      <c r="AL4">
        <v>0</v>
      </c>
      <c r="AM4">
        <v>1.0235434908823053</v>
      </c>
      <c r="AN4">
        <v>7.1648068525350106E-2</v>
      </c>
      <c r="AO4">
        <v>0</v>
      </c>
      <c r="AP4">
        <v>0</v>
      </c>
      <c r="AQ4">
        <v>4.3910037170767797</v>
      </c>
      <c r="AR4">
        <v>0</v>
      </c>
      <c r="AS4">
        <v>3.033782973234854</v>
      </c>
      <c r="AT4">
        <v>0</v>
      </c>
      <c r="AU4">
        <v>0</v>
      </c>
      <c r="AV4">
        <v>0</v>
      </c>
      <c r="AW4">
        <v>0</v>
      </c>
      <c r="AX4">
        <v>0</v>
      </c>
      <c r="AY4">
        <v>2.9119524636871508</v>
      </c>
      <c r="AZ4">
        <v>5.350635616784631</v>
      </c>
      <c r="BA4">
        <v>3.5293865812883438</v>
      </c>
      <c r="BB4">
        <v>2.6290134961389962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90.153016273386001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2.6999584506153358</v>
      </c>
      <c r="L5">
        <v>6.88</v>
      </c>
      <c r="M5">
        <v>2.4397239324714177</v>
      </c>
      <c r="N5">
        <v>2.7398249514207147</v>
      </c>
      <c r="O5">
        <v>3.0301300908224831</v>
      </c>
      <c r="P5">
        <v>5.0301371976221745</v>
      </c>
      <c r="Q5">
        <v>0.34001420535226656</v>
      </c>
      <c r="R5">
        <v>1.2296218395204057</v>
      </c>
      <c r="S5">
        <v>0.60994117122517799</v>
      </c>
      <c r="T5">
        <v>1.5098155017064847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4.5506759345233636</v>
      </c>
      <c r="AC5">
        <v>2.9200416960486582</v>
      </c>
      <c r="AD5">
        <v>3.5394134675029907</v>
      </c>
      <c r="AE5">
        <v>4.9298972335892559</v>
      </c>
      <c r="AF5">
        <v>2.026617124343284</v>
      </c>
      <c r="AG5">
        <v>4.5794637205852977</v>
      </c>
      <c r="AH5">
        <v>13.678770459462148</v>
      </c>
      <c r="AI5">
        <v>4.4780028889561256</v>
      </c>
      <c r="AJ5">
        <v>0</v>
      </c>
      <c r="AK5">
        <v>0</v>
      </c>
      <c r="AL5">
        <v>0</v>
      </c>
      <c r="AM5">
        <v>1.0235434908823053</v>
      </c>
      <c r="AN5">
        <v>7.1648068525350106E-2</v>
      </c>
      <c r="AO5">
        <v>0</v>
      </c>
      <c r="AP5">
        <v>0</v>
      </c>
      <c r="AQ5">
        <v>4.3910037170767797</v>
      </c>
      <c r="AR5">
        <v>0</v>
      </c>
      <c r="AS5">
        <v>3.033782973234854</v>
      </c>
      <c r="AT5">
        <v>0</v>
      </c>
      <c r="AU5">
        <v>0</v>
      </c>
      <c r="AV5">
        <v>0</v>
      </c>
      <c r="AW5">
        <v>0</v>
      </c>
      <c r="AX5">
        <v>0</v>
      </c>
      <c r="AY5">
        <v>2.9119524636871508</v>
      </c>
      <c r="AZ5">
        <v>5.350635616784631</v>
      </c>
      <c r="BA5">
        <v>3.5293865812883438</v>
      </c>
      <c r="BB5">
        <v>2.6290134961389962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90.153016273386001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2.6999584506153358</v>
      </c>
      <c r="L6">
        <v>6.88</v>
      </c>
      <c r="M6">
        <v>2.4397239324714177</v>
      </c>
      <c r="N6">
        <v>2.7398249514207147</v>
      </c>
      <c r="O6">
        <v>3.0301300908224831</v>
      </c>
      <c r="P6">
        <v>5.0301371976221745</v>
      </c>
      <c r="Q6">
        <v>0.34001420535226656</v>
      </c>
      <c r="R6">
        <v>1.2296218395204057</v>
      </c>
      <c r="S6">
        <v>0.60994117122517799</v>
      </c>
      <c r="T6">
        <v>1.5098155017064847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4.5506759345233636</v>
      </c>
      <c r="AC6">
        <v>2.9200416960486582</v>
      </c>
      <c r="AD6">
        <v>3.5394134675029907</v>
      </c>
      <c r="AE6">
        <v>4.9298972335892559</v>
      </c>
      <c r="AF6">
        <v>2.026617124343284</v>
      </c>
      <c r="AG6">
        <v>4.5794637205852977</v>
      </c>
      <c r="AH6">
        <v>13.678770459462148</v>
      </c>
      <c r="AI6">
        <v>4.4780028889561256</v>
      </c>
      <c r="AJ6">
        <v>0</v>
      </c>
      <c r="AK6">
        <v>0</v>
      </c>
      <c r="AL6">
        <v>0</v>
      </c>
      <c r="AM6">
        <v>1.0235434908823053</v>
      </c>
      <c r="AN6">
        <v>7.1648068525350106E-2</v>
      </c>
      <c r="AO6">
        <v>0</v>
      </c>
      <c r="AP6">
        <v>0</v>
      </c>
      <c r="AQ6">
        <v>4.3910037170767797</v>
      </c>
      <c r="AR6">
        <v>0</v>
      </c>
      <c r="AS6">
        <v>3.033782973234854</v>
      </c>
      <c r="AT6">
        <v>0</v>
      </c>
      <c r="AU6">
        <v>0</v>
      </c>
      <c r="AV6">
        <v>0</v>
      </c>
      <c r="AW6">
        <v>0</v>
      </c>
      <c r="AX6">
        <v>0</v>
      </c>
      <c r="AY6">
        <v>2.9119524636871508</v>
      </c>
      <c r="AZ6">
        <v>5.350635616784631</v>
      </c>
      <c r="BA6">
        <v>3.5293865812883438</v>
      </c>
      <c r="BB6">
        <v>2.6290134961389962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90.153016273386001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2.6999584506153358</v>
      </c>
      <c r="L7">
        <v>6.88</v>
      </c>
      <c r="M7">
        <v>2.4397239324714177</v>
      </c>
      <c r="N7">
        <v>2.7398249514207147</v>
      </c>
      <c r="O7">
        <v>3.0301300908224831</v>
      </c>
      <c r="P7">
        <v>5.0397650148247033</v>
      </c>
      <c r="Q7">
        <v>0.34001420535226656</v>
      </c>
      <c r="R7">
        <v>1.2296218395204057</v>
      </c>
      <c r="S7">
        <v>0.60994117122517799</v>
      </c>
      <c r="T7">
        <v>1.5098155017064847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4.5506759345233636</v>
      </c>
      <c r="AC7">
        <v>2.9200416960486582</v>
      </c>
      <c r="AD7">
        <v>3.5394134675029907</v>
      </c>
      <c r="AE7">
        <v>4.9298972335892559</v>
      </c>
      <c r="AF7">
        <v>2.026617124343284</v>
      </c>
      <c r="AG7">
        <v>4.5794637205852977</v>
      </c>
      <c r="AH7">
        <v>13.678770459462148</v>
      </c>
      <c r="AI7">
        <v>4.4780028889561256</v>
      </c>
      <c r="AJ7">
        <v>0</v>
      </c>
      <c r="AK7">
        <v>0</v>
      </c>
      <c r="AL7">
        <v>0</v>
      </c>
      <c r="AM7">
        <v>1.0235434908823053</v>
      </c>
      <c r="AN7">
        <v>7.1648068525350106E-2</v>
      </c>
      <c r="AO7">
        <v>0</v>
      </c>
      <c r="AP7">
        <v>0</v>
      </c>
      <c r="AQ7">
        <v>4.3910037170767797</v>
      </c>
      <c r="AR7">
        <v>0</v>
      </c>
      <c r="AS7">
        <v>3.033782973234854</v>
      </c>
      <c r="AT7">
        <v>0</v>
      </c>
      <c r="AU7">
        <v>0</v>
      </c>
      <c r="AV7">
        <v>0</v>
      </c>
      <c r="AW7">
        <v>0</v>
      </c>
      <c r="AX7">
        <v>0</v>
      </c>
      <c r="AY7">
        <v>2.9119524636871508</v>
      </c>
      <c r="AZ7">
        <v>5.350635616784631</v>
      </c>
      <c r="BA7">
        <v>3.5293865812883438</v>
      </c>
      <c r="BB7">
        <v>2.6290134961389962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90.162644090588529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2.6999584506153358</v>
      </c>
      <c r="L8">
        <v>7.12</v>
      </c>
      <c r="M8">
        <v>2.4397239324714177</v>
      </c>
      <c r="N8">
        <v>2.7398249514207147</v>
      </c>
      <c r="O8">
        <v>3.0301300908224831</v>
      </c>
      <c r="P8">
        <v>5.0303093891984574</v>
      </c>
      <c r="Q8">
        <v>0.34001420535226656</v>
      </c>
      <c r="R8">
        <v>1.2296218395204057</v>
      </c>
      <c r="S8">
        <v>0.60994117122517799</v>
      </c>
      <c r="T8">
        <v>1.5098155017064847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4.5506759345233636</v>
      </c>
      <c r="AC8">
        <v>2.9200416960486582</v>
      </c>
      <c r="AD8">
        <v>3.5394134675029907</v>
      </c>
      <c r="AE8">
        <v>4.9298972335892559</v>
      </c>
      <c r="AF8">
        <v>2.026617124343284</v>
      </c>
      <c r="AG8">
        <v>4.5794637205852977</v>
      </c>
      <c r="AH8">
        <v>13.678770459462148</v>
      </c>
      <c r="AI8">
        <v>4.4780028889561256</v>
      </c>
      <c r="AJ8">
        <v>0</v>
      </c>
      <c r="AK8">
        <v>0</v>
      </c>
      <c r="AL8">
        <v>0</v>
      </c>
      <c r="AM8">
        <v>1.0235434908823053</v>
      </c>
      <c r="AN8">
        <v>7.1648068525350106E-2</v>
      </c>
      <c r="AO8">
        <v>0</v>
      </c>
      <c r="AP8">
        <v>0</v>
      </c>
      <c r="AQ8">
        <v>4.3910037170767797</v>
      </c>
      <c r="AR8">
        <v>0</v>
      </c>
      <c r="AS8">
        <v>3.033782973234854</v>
      </c>
      <c r="AT8">
        <v>0</v>
      </c>
      <c r="AU8">
        <v>0</v>
      </c>
      <c r="AV8">
        <v>0</v>
      </c>
      <c r="AW8">
        <v>0</v>
      </c>
      <c r="AX8">
        <v>0</v>
      </c>
      <c r="AY8">
        <v>2.9119524636871508</v>
      </c>
      <c r="AZ8">
        <v>5.350635616784631</v>
      </c>
      <c r="BA8">
        <v>3.5293865812883438</v>
      </c>
      <c r="BB8">
        <v>2.6290134961389962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90.393188464962279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2.6100109163498098</v>
      </c>
      <c r="L9">
        <v>6.88</v>
      </c>
      <c r="M9">
        <v>2.3598005950165755</v>
      </c>
      <c r="N9">
        <v>2.6496838429786518</v>
      </c>
      <c r="O9">
        <v>2.9302119564560987</v>
      </c>
      <c r="P9">
        <v>4.8700741247561945</v>
      </c>
      <c r="Q9">
        <v>0.34001420535226656</v>
      </c>
      <c r="R9">
        <v>1.1896707108239095</v>
      </c>
      <c r="S9">
        <v>0.58995792350956133</v>
      </c>
      <c r="T9">
        <v>1.4606701805555555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4.5506759345233636</v>
      </c>
      <c r="AC9">
        <v>2.9200416960486582</v>
      </c>
      <c r="AD9">
        <v>3.5394134675029907</v>
      </c>
      <c r="AE9">
        <v>4.9298972335892559</v>
      </c>
      <c r="AF9">
        <v>2.026617124343284</v>
      </c>
      <c r="AG9">
        <v>4.5794637205852977</v>
      </c>
      <c r="AH9">
        <v>13.678770459462148</v>
      </c>
      <c r="AI9">
        <v>3.1985735045074404</v>
      </c>
      <c r="AJ9">
        <v>0</v>
      </c>
      <c r="AK9">
        <v>0</v>
      </c>
      <c r="AL9">
        <v>0</v>
      </c>
      <c r="AM9">
        <v>1.0235434908823053</v>
      </c>
      <c r="AN9">
        <v>7.1648068525350106E-2</v>
      </c>
      <c r="AO9">
        <v>0</v>
      </c>
      <c r="AP9">
        <v>0</v>
      </c>
      <c r="AQ9">
        <v>4.3910037170767797</v>
      </c>
      <c r="AR9">
        <v>0</v>
      </c>
      <c r="AS9">
        <v>3.033782973234854</v>
      </c>
      <c r="AT9">
        <v>0</v>
      </c>
      <c r="AU9">
        <v>0</v>
      </c>
      <c r="AV9">
        <v>0</v>
      </c>
      <c r="AW9">
        <v>0</v>
      </c>
      <c r="AX9">
        <v>0</v>
      </c>
      <c r="AY9">
        <v>2.9119524636871508</v>
      </c>
      <c r="AZ9">
        <v>5.350635616784631</v>
      </c>
      <c r="BA9">
        <v>3.5293865812883438</v>
      </c>
      <c r="BB9">
        <v>2.5890285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88.204529007840478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2.6100111272034585</v>
      </c>
      <c r="L10">
        <v>5.1000149887074349</v>
      </c>
      <c r="M10">
        <v>2.3598005950165755</v>
      </c>
      <c r="N10">
        <v>2.6496838429786518</v>
      </c>
      <c r="O10">
        <v>2.9302119564560987</v>
      </c>
      <c r="P10">
        <v>4.8700741247561945</v>
      </c>
      <c r="Q10">
        <v>0.34001420535226656</v>
      </c>
      <c r="R10">
        <v>1.1896707108239095</v>
      </c>
      <c r="S10">
        <v>0.58995792350956133</v>
      </c>
      <c r="T10">
        <v>1.4606701805555555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4.5506759345233636</v>
      </c>
      <c r="AC10">
        <v>2.9200416960486582</v>
      </c>
      <c r="AD10">
        <v>3.5394134675029907</v>
      </c>
      <c r="AE10">
        <v>4.9298972335892559</v>
      </c>
      <c r="AF10">
        <v>2.026617124343284</v>
      </c>
      <c r="AG10">
        <v>4.5794637205852977</v>
      </c>
      <c r="AH10">
        <v>13.678770459462148</v>
      </c>
      <c r="AI10">
        <v>3.1985735045074404</v>
      </c>
      <c r="AJ10">
        <v>0</v>
      </c>
      <c r="AK10">
        <v>0</v>
      </c>
      <c r="AL10">
        <v>0</v>
      </c>
      <c r="AM10">
        <v>1.0235434908823053</v>
      </c>
      <c r="AN10">
        <v>7.1648068525350106E-2</v>
      </c>
      <c r="AO10">
        <v>0</v>
      </c>
      <c r="AP10">
        <v>0</v>
      </c>
      <c r="AQ10">
        <v>4.3910037170767797</v>
      </c>
      <c r="AR10">
        <v>0</v>
      </c>
      <c r="AS10">
        <v>3.033782973234854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2.9119524636871508</v>
      </c>
      <c r="AZ10">
        <v>5.350635616784631</v>
      </c>
      <c r="BA10">
        <v>3.5293865812883438</v>
      </c>
      <c r="BB10">
        <v>2.5890285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86.424544207401567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2.6100109163498098</v>
      </c>
      <c r="L11">
        <v>8.1711482645797061E-6</v>
      </c>
      <c r="M11">
        <v>2.3598005950165755</v>
      </c>
      <c r="N11">
        <v>2.6496838429786518</v>
      </c>
      <c r="O11">
        <v>2.9302119564560987</v>
      </c>
      <c r="P11">
        <v>4.8700741247561945</v>
      </c>
      <c r="Q11">
        <v>0.31997372925764195</v>
      </c>
      <c r="R11">
        <v>1.1896707108239095</v>
      </c>
      <c r="S11">
        <v>0.58995792350956133</v>
      </c>
      <c r="T11">
        <v>1.4606701805555555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4.5506759345233636</v>
      </c>
      <c r="AC11">
        <v>2.9200416960486582</v>
      </c>
      <c r="AD11">
        <v>3.5394134675029907</v>
      </c>
      <c r="AE11">
        <v>4.9298972335892559</v>
      </c>
      <c r="AF11">
        <v>2.026617124343284</v>
      </c>
      <c r="AG11">
        <v>4.5794637205852977</v>
      </c>
      <c r="AH11">
        <v>13.678770459462148</v>
      </c>
      <c r="AI11">
        <v>3.1985735045074404</v>
      </c>
      <c r="AJ11">
        <v>0</v>
      </c>
      <c r="AK11">
        <v>0</v>
      </c>
      <c r="AL11">
        <v>0</v>
      </c>
      <c r="AM11">
        <v>1.0235434908823053</v>
      </c>
      <c r="AN11">
        <v>7.1648068525350106E-2</v>
      </c>
      <c r="AO11">
        <v>0</v>
      </c>
      <c r="AP11">
        <v>0</v>
      </c>
      <c r="AQ11">
        <v>4.3910037170767797</v>
      </c>
      <c r="AR11">
        <v>0</v>
      </c>
      <c r="AS11">
        <v>3.033782973234854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2.9119524636871508</v>
      </c>
      <c r="AZ11">
        <v>5.350635616784631</v>
      </c>
      <c r="BA11">
        <v>3.5293865812883438</v>
      </c>
      <c r="BB11">
        <v>2.5890285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81.304496702894127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2.6100109163498098</v>
      </c>
      <c r="L12">
        <v>8.1711482645797061E-6</v>
      </c>
      <c r="M12">
        <v>2.3598005950165755</v>
      </c>
      <c r="N12">
        <v>2.6496838429786518</v>
      </c>
      <c r="O12">
        <v>2.9302119564560987</v>
      </c>
      <c r="P12">
        <v>4.8700741247561945</v>
      </c>
      <c r="Q12">
        <v>0.33984337934186476</v>
      </c>
      <c r="R12">
        <v>1.1896707108239095</v>
      </c>
      <c r="S12">
        <v>0.58995792350956133</v>
      </c>
      <c r="T12">
        <v>1.4606701805555555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4.5506759345233636</v>
      </c>
      <c r="AC12">
        <v>2.9200416960486582</v>
      </c>
      <c r="AD12">
        <v>3.5394134675029907</v>
      </c>
      <c r="AE12">
        <v>4.9298972335892559</v>
      </c>
      <c r="AF12">
        <v>2.026617124343284</v>
      </c>
      <c r="AG12">
        <v>4.5794637205852977</v>
      </c>
      <c r="AH12">
        <v>13.678770459462148</v>
      </c>
      <c r="AI12">
        <v>3.1985735045074404</v>
      </c>
      <c r="AJ12">
        <v>0</v>
      </c>
      <c r="AK12">
        <v>0</v>
      </c>
      <c r="AL12">
        <v>0</v>
      </c>
      <c r="AM12">
        <v>1.0235434908823053</v>
      </c>
      <c r="AN12">
        <v>7.1648068525350106E-2</v>
      </c>
      <c r="AO12">
        <v>0</v>
      </c>
      <c r="AP12">
        <v>0</v>
      </c>
      <c r="AQ12">
        <v>4.3910037170767797</v>
      </c>
      <c r="AR12">
        <v>0</v>
      </c>
      <c r="AS12">
        <v>3.033782973234854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2.9119524636871508</v>
      </c>
      <c r="AZ12">
        <v>5.350635616784631</v>
      </c>
      <c r="BA12">
        <v>3.5293865812883438</v>
      </c>
      <c r="BB12">
        <v>2.5890285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81.324366352978345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2.6100109163498098</v>
      </c>
      <c r="L13">
        <v>8.1711482645797061E-6</v>
      </c>
      <c r="M13">
        <v>2.3598005950165755</v>
      </c>
      <c r="N13">
        <v>2.6496838429786518</v>
      </c>
      <c r="O13">
        <v>2.9302119564560987</v>
      </c>
      <c r="P13">
        <v>4.8601429081049812</v>
      </c>
      <c r="Q13">
        <v>0.34020509224414874</v>
      </c>
      <c r="R13">
        <v>1.1896707108239095</v>
      </c>
      <c r="S13">
        <v>0.58995792350956133</v>
      </c>
      <c r="T13">
        <v>1.4606701805555555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4.5506759345233636</v>
      </c>
      <c r="AC13">
        <v>2.9200416960486582</v>
      </c>
      <c r="AD13">
        <v>3.5394134675029907</v>
      </c>
      <c r="AE13">
        <v>4.9298972335892559</v>
      </c>
      <c r="AF13">
        <v>2.026617124343284</v>
      </c>
      <c r="AG13">
        <v>4.5794637205852977</v>
      </c>
      <c r="AH13">
        <v>13.678770459462148</v>
      </c>
      <c r="AI13">
        <v>3.1985735045074404</v>
      </c>
      <c r="AJ13">
        <v>0</v>
      </c>
      <c r="AK13">
        <v>0</v>
      </c>
      <c r="AL13">
        <v>0</v>
      </c>
      <c r="AM13">
        <v>1.0235434908823053</v>
      </c>
      <c r="AN13">
        <v>7.036856450143332E-2</v>
      </c>
      <c r="AO13">
        <v>0</v>
      </c>
      <c r="AP13">
        <v>0</v>
      </c>
      <c r="AQ13">
        <v>4.3910037170767797</v>
      </c>
      <c r="AR13">
        <v>0</v>
      </c>
      <c r="AS13">
        <v>3.033782973234854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2.9119524636871508</v>
      </c>
      <c r="AZ13">
        <v>5.350635616784631</v>
      </c>
      <c r="BA13">
        <v>3.5293865812883438</v>
      </c>
      <c r="BB13">
        <v>2.5890285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81.313517345205497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8.1711482645797061E-6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0.18027752727272728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4.5506759345233636</v>
      </c>
      <c r="AC14">
        <v>2.9200416960486582</v>
      </c>
      <c r="AD14">
        <v>3.5394134675029907</v>
      </c>
      <c r="AE14">
        <v>4.9298972335892559</v>
      </c>
      <c r="AF14">
        <v>2.026617124343284</v>
      </c>
      <c r="AG14">
        <v>4.5794637205852977</v>
      </c>
      <c r="AH14">
        <v>13.678770459462148</v>
      </c>
      <c r="AI14">
        <v>3.1985735045074404</v>
      </c>
      <c r="AJ14">
        <v>0</v>
      </c>
      <c r="AK14">
        <v>0</v>
      </c>
      <c r="AL14">
        <v>0</v>
      </c>
      <c r="AM14">
        <v>1.0235434908823053</v>
      </c>
      <c r="AN14">
        <v>7.036856450143332E-2</v>
      </c>
      <c r="AO14">
        <v>0</v>
      </c>
      <c r="AP14">
        <v>0</v>
      </c>
      <c r="AQ14">
        <v>4.3910037170767797</v>
      </c>
      <c r="AR14">
        <v>0</v>
      </c>
      <c r="AS14">
        <v>3.033782973234854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2.9119524636871508</v>
      </c>
      <c r="AZ14">
        <v>5.350635616784631</v>
      </c>
      <c r="BA14">
        <v>3.5293865812883438</v>
      </c>
      <c r="BB14">
        <v>2.5490435038610038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62.463455750299929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6.0203061916736316E-6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0.18027752727272728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4.5506759345233636</v>
      </c>
      <c r="AC15">
        <v>2.9200416960486582</v>
      </c>
      <c r="AD15">
        <v>3.5394134675029907</v>
      </c>
      <c r="AE15">
        <v>4.9298972335892559</v>
      </c>
      <c r="AF15">
        <v>1.4355204693928021</v>
      </c>
      <c r="AG15">
        <v>4.5794637205852977</v>
      </c>
      <c r="AH15">
        <v>13.678770459462148</v>
      </c>
      <c r="AI15">
        <v>3.1985735045074404</v>
      </c>
      <c r="AJ15">
        <v>0</v>
      </c>
      <c r="AK15">
        <v>0</v>
      </c>
      <c r="AL15">
        <v>0</v>
      </c>
      <c r="AM15">
        <v>1.0235434908823053</v>
      </c>
      <c r="AN15">
        <v>7.036856450143332E-2</v>
      </c>
      <c r="AO15">
        <v>0</v>
      </c>
      <c r="AP15">
        <v>0</v>
      </c>
      <c r="AQ15">
        <v>3.2932528152225107</v>
      </c>
      <c r="AR15">
        <v>0</v>
      </c>
      <c r="AS15">
        <v>3.033782973234854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2.9119524636871508</v>
      </c>
      <c r="AZ15">
        <v>5.350635616784631</v>
      </c>
      <c r="BA15">
        <v>3.5293865812883438</v>
      </c>
      <c r="BB15">
        <v>2.5490435038610038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60.774606042653105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6.0203061916736316E-6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0.18027752727272728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4.5506759345233636</v>
      </c>
      <c r="AC16">
        <v>2.9200416960486582</v>
      </c>
      <c r="AD16">
        <v>3.5394134675029907</v>
      </c>
      <c r="AE16">
        <v>4.9298972335892559</v>
      </c>
      <c r="AF16">
        <v>1.4355204693928021</v>
      </c>
      <c r="AG16">
        <v>4.5794637205852977</v>
      </c>
      <c r="AH16">
        <v>13.678770459462148</v>
      </c>
      <c r="AI16">
        <v>3.1985735045074404</v>
      </c>
      <c r="AJ16">
        <v>0</v>
      </c>
      <c r="AK16">
        <v>0</v>
      </c>
      <c r="AL16">
        <v>0</v>
      </c>
      <c r="AM16">
        <v>0.51177178718529148</v>
      </c>
      <c r="AN16">
        <v>7.036856450143332E-2</v>
      </c>
      <c r="AO16">
        <v>0</v>
      </c>
      <c r="AP16">
        <v>0</v>
      </c>
      <c r="AQ16">
        <v>3.2932528152225107</v>
      </c>
      <c r="AR16">
        <v>0</v>
      </c>
      <c r="AS16">
        <v>3.033782973234854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2.9119524636871508</v>
      </c>
      <c r="AZ16">
        <v>5.350635616784631</v>
      </c>
      <c r="BA16">
        <v>3.5293865812883438</v>
      </c>
      <c r="BB16">
        <v>2.5490435038610038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60.262834338956097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6.0203061916736316E-6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0.18027752727272728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4.5506759345233636</v>
      </c>
      <c r="AC17">
        <v>2.9200416960486582</v>
      </c>
      <c r="AD17">
        <v>3.5394134675029907</v>
      </c>
      <c r="AE17">
        <v>4.9298972335892559</v>
      </c>
      <c r="AF17">
        <v>1.4355204693928021</v>
      </c>
      <c r="AG17">
        <v>4.5794637205852977</v>
      </c>
      <c r="AH17">
        <v>13.678770459462148</v>
      </c>
      <c r="AI17">
        <v>3.1985735045074404</v>
      </c>
      <c r="AJ17">
        <v>0</v>
      </c>
      <c r="AK17">
        <v>0</v>
      </c>
      <c r="AL17">
        <v>0</v>
      </c>
      <c r="AM17">
        <v>0.49897745911034819</v>
      </c>
      <c r="AN17">
        <v>7.036856450143332E-2</v>
      </c>
      <c r="AO17">
        <v>0</v>
      </c>
      <c r="AP17">
        <v>0</v>
      </c>
      <c r="AQ17">
        <v>3.2932528152225107</v>
      </c>
      <c r="AR17">
        <v>0</v>
      </c>
      <c r="AS17">
        <v>3.033782973234854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2.9119524636871508</v>
      </c>
      <c r="AZ17">
        <v>5.350635616784631</v>
      </c>
      <c r="BA17">
        <v>3.5293865812883438</v>
      </c>
      <c r="BB17">
        <v>2.5490435038610038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60.25004001088115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6.0203061916736316E-6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0.18027752727272728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4.5506759345233636</v>
      </c>
      <c r="AC18">
        <v>2.9200416960486582</v>
      </c>
      <c r="AD18">
        <v>3.5394134675029907</v>
      </c>
      <c r="AE18">
        <v>4.9298972335892559</v>
      </c>
      <c r="AF18">
        <v>1.4355204693928021</v>
      </c>
      <c r="AG18">
        <v>4.5794637205852977</v>
      </c>
      <c r="AH18">
        <v>13.678770459462148</v>
      </c>
      <c r="AI18">
        <v>3.1985735045074404</v>
      </c>
      <c r="AJ18">
        <v>0</v>
      </c>
      <c r="AK18">
        <v>0</v>
      </c>
      <c r="AL18">
        <v>0</v>
      </c>
      <c r="AM18">
        <v>0.49897745911034819</v>
      </c>
      <c r="AN18">
        <v>7.036856450143332E-2</v>
      </c>
      <c r="AO18">
        <v>0</v>
      </c>
      <c r="AP18">
        <v>0</v>
      </c>
      <c r="AQ18">
        <v>2.195501913368243</v>
      </c>
      <c r="AR18">
        <v>0</v>
      </c>
      <c r="AS18">
        <v>3.033782973234854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2.9119524636871508</v>
      </c>
      <c r="AZ18">
        <v>5.350635616784631</v>
      </c>
      <c r="BA18">
        <v>3.5293865812883438</v>
      </c>
      <c r="BB18">
        <v>2.5490435038610038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59.152289109026881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6.0203061916736316E-6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0.18027752727272728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4.5506759345233636</v>
      </c>
      <c r="AC19">
        <v>2.9200416960486582</v>
      </c>
      <c r="AD19">
        <v>3.5394134675029907</v>
      </c>
      <c r="AE19">
        <v>4.9298972335892559</v>
      </c>
      <c r="AF19">
        <v>1.4355204693928021</v>
      </c>
      <c r="AG19">
        <v>4.5794637205852977</v>
      </c>
      <c r="AH19">
        <v>13.678770459462148</v>
      </c>
      <c r="AI19">
        <v>1.9191441200587551</v>
      </c>
      <c r="AJ19">
        <v>0</v>
      </c>
      <c r="AK19">
        <v>0</v>
      </c>
      <c r="AL19">
        <v>0</v>
      </c>
      <c r="AM19">
        <v>0.49897745911034819</v>
      </c>
      <c r="AN19">
        <v>7.036856450143332E-2</v>
      </c>
      <c r="AO19">
        <v>0</v>
      </c>
      <c r="AP19">
        <v>0</v>
      </c>
      <c r="AQ19">
        <v>0</v>
      </c>
      <c r="AR19">
        <v>0</v>
      </c>
      <c r="AS19">
        <v>3.033782973234854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2.9119524636871508</v>
      </c>
      <c r="AZ19">
        <v>5.350635616784631</v>
      </c>
      <c r="BA19">
        <v>3.5293865812883438</v>
      </c>
      <c r="BB19">
        <v>2.5490435038610038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55.677357811209959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1.1619148853846142E-4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0.18027752727272728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4.5506759345233636</v>
      </c>
      <c r="AC20">
        <v>2.9200416960486582</v>
      </c>
      <c r="AD20">
        <v>3.5394134675029907</v>
      </c>
      <c r="AE20">
        <v>4.9298972335892559</v>
      </c>
      <c r="AF20">
        <v>1.4355204693928021</v>
      </c>
      <c r="AG20">
        <v>4.5794637205852977</v>
      </c>
      <c r="AH20">
        <v>13.678770459462148</v>
      </c>
      <c r="AI20">
        <v>1.9191441200587551</v>
      </c>
      <c r="AJ20">
        <v>0</v>
      </c>
      <c r="AK20">
        <v>0</v>
      </c>
      <c r="AL20">
        <v>0</v>
      </c>
      <c r="AM20">
        <v>0.49897745911034819</v>
      </c>
      <c r="AN20">
        <v>7.036856450143332E-2</v>
      </c>
      <c r="AO20">
        <v>0</v>
      </c>
      <c r="AP20">
        <v>0</v>
      </c>
      <c r="AQ20">
        <v>0</v>
      </c>
      <c r="AR20">
        <v>0</v>
      </c>
      <c r="AS20">
        <v>3.033782973234854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2.9119524636871508</v>
      </c>
      <c r="AZ20">
        <v>5.350635616784631</v>
      </c>
      <c r="BA20">
        <v>3.5293865812883438</v>
      </c>
      <c r="BB20">
        <v>2.5490435038610038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55.677467982392301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1.0370583887617356E-4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0.18027752727272728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4.5506759345233636</v>
      </c>
      <c r="AC21">
        <v>2.9200416960486582</v>
      </c>
      <c r="AD21">
        <v>3.5394134675029907</v>
      </c>
      <c r="AE21">
        <v>4.9298972335892559</v>
      </c>
      <c r="AF21">
        <v>1.4355204693928021</v>
      </c>
      <c r="AG21">
        <v>4.5794637205852977</v>
      </c>
      <c r="AH21">
        <v>13.678770459462148</v>
      </c>
      <c r="AI21">
        <v>1.9191441200587551</v>
      </c>
      <c r="AJ21">
        <v>0</v>
      </c>
      <c r="AK21">
        <v>0</v>
      </c>
      <c r="AL21">
        <v>0</v>
      </c>
      <c r="AM21">
        <v>0.49897745911034819</v>
      </c>
      <c r="AN21">
        <v>7.036856450143332E-2</v>
      </c>
      <c r="AO21">
        <v>0</v>
      </c>
      <c r="AP21">
        <v>0</v>
      </c>
      <c r="AQ21">
        <v>0</v>
      </c>
      <c r="AR21">
        <v>0</v>
      </c>
      <c r="AS21">
        <v>3.033782973234854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2.9119524636871508</v>
      </c>
      <c r="AZ21">
        <v>5.350635616784631</v>
      </c>
      <c r="BA21">
        <v>3.5293865812883438</v>
      </c>
      <c r="BB21">
        <v>2.5490435038610038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55.677455496742638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9.6070764891118861E-5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0.18027752727272728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4.5506759345233636</v>
      </c>
      <c r="AC22">
        <v>2.9200416960486582</v>
      </c>
      <c r="AD22">
        <v>3.5394134675029907</v>
      </c>
      <c r="AE22">
        <v>4.9298972335892559</v>
      </c>
      <c r="AF22">
        <v>1.4355204693928021</v>
      </c>
      <c r="AG22">
        <v>4.5794637205852977</v>
      </c>
      <c r="AH22">
        <v>13.678770459462148</v>
      </c>
      <c r="AI22">
        <v>1.9191441200587551</v>
      </c>
      <c r="AJ22">
        <v>0</v>
      </c>
      <c r="AK22">
        <v>0</v>
      </c>
      <c r="AL22">
        <v>0</v>
      </c>
      <c r="AM22">
        <v>0.49897745911034819</v>
      </c>
      <c r="AN22">
        <v>7.036856450143332E-2</v>
      </c>
      <c r="AO22">
        <v>0</v>
      </c>
      <c r="AP22">
        <v>0</v>
      </c>
      <c r="AQ22">
        <v>0</v>
      </c>
      <c r="AR22">
        <v>0</v>
      </c>
      <c r="AS22">
        <v>3.033782973234854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2.9119524636871508</v>
      </c>
      <c r="AZ22">
        <v>5.350635616784631</v>
      </c>
      <c r="BA22">
        <v>3.5293865812883438</v>
      </c>
      <c r="BB22">
        <v>2.5490435038610038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55.677447861668654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9.6070764891118861E-5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0.83879531707317068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4.5506759345233636</v>
      </c>
      <c r="AC23">
        <v>2.9200416960486582</v>
      </c>
      <c r="AD23">
        <v>3.5394134675029907</v>
      </c>
      <c r="AE23">
        <v>4.9298972335892559</v>
      </c>
      <c r="AF23">
        <v>1.4355204693928021</v>
      </c>
      <c r="AG23">
        <v>4.5794637205852977</v>
      </c>
      <c r="AH23">
        <v>13.678770459462148</v>
      </c>
      <c r="AI23">
        <v>1.9191441200587551</v>
      </c>
      <c r="AJ23">
        <v>0</v>
      </c>
      <c r="AK23">
        <v>0</v>
      </c>
      <c r="AL23">
        <v>0</v>
      </c>
      <c r="AM23">
        <v>0.49897745911034819</v>
      </c>
      <c r="AN23">
        <v>7.036856450143332E-2</v>
      </c>
      <c r="AO23">
        <v>0</v>
      </c>
      <c r="AP23">
        <v>0</v>
      </c>
      <c r="AQ23">
        <v>0</v>
      </c>
      <c r="AR23">
        <v>0</v>
      </c>
      <c r="AS23">
        <v>3.033782973234854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2.9119524636871508</v>
      </c>
      <c r="AZ23">
        <v>5.350635616784631</v>
      </c>
      <c r="BA23">
        <v>3.5293865812883438</v>
      </c>
      <c r="BB23">
        <v>2.5490435038610038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56.335965651469095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9.6070764891118861E-5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0.83879531707317068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4.5506759345233636</v>
      </c>
      <c r="AC24">
        <v>2.9200416960486582</v>
      </c>
      <c r="AD24">
        <v>3.5394134675029907</v>
      </c>
      <c r="AE24">
        <v>4.9298972335892559</v>
      </c>
      <c r="AF24">
        <v>1.4355204693928021</v>
      </c>
      <c r="AG24">
        <v>4.5794637205852977</v>
      </c>
      <c r="AH24">
        <v>13.678770459462148</v>
      </c>
      <c r="AI24">
        <v>1.9191441200587551</v>
      </c>
      <c r="AJ24">
        <v>0</v>
      </c>
      <c r="AK24">
        <v>0</v>
      </c>
      <c r="AL24">
        <v>0</v>
      </c>
      <c r="AM24">
        <v>0.49897745911034819</v>
      </c>
      <c r="AN24">
        <v>7.036856450143332E-2</v>
      </c>
      <c r="AO24">
        <v>0</v>
      </c>
      <c r="AP24">
        <v>0</v>
      </c>
      <c r="AQ24">
        <v>0</v>
      </c>
      <c r="AR24">
        <v>0</v>
      </c>
      <c r="AS24">
        <v>3.033782973234854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2.9119524636871508</v>
      </c>
      <c r="AZ24">
        <v>5.350635616784631</v>
      </c>
      <c r="BA24">
        <v>3.5293865812883438</v>
      </c>
      <c r="BB24">
        <v>2.5490435038610038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56.335965651469095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9.6070764891118861E-5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0.83879531707317068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4.5506759345233636</v>
      </c>
      <c r="AC25">
        <v>2.9200416960486582</v>
      </c>
      <c r="AD25">
        <v>3.5394134675029907</v>
      </c>
      <c r="AE25">
        <v>4.9298972335892559</v>
      </c>
      <c r="AF25">
        <v>1.4355204693928021</v>
      </c>
      <c r="AG25">
        <v>4.5794637205852977</v>
      </c>
      <c r="AH25">
        <v>13.678770459462148</v>
      </c>
      <c r="AI25">
        <v>0.63971473561006975</v>
      </c>
      <c r="AJ25">
        <v>0</v>
      </c>
      <c r="AK25">
        <v>0</v>
      </c>
      <c r="AL25">
        <v>0</v>
      </c>
      <c r="AM25">
        <v>0.49897745911034819</v>
      </c>
      <c r="AN25">
        <v>7.036856450143332E-2</v>
      </c>
      <c r="AO25">
        <v>0</v>
      </c>
      <c r="AP25">
        <v>0</v>
      </c>
      <c r="AQ25">
        <v>0</v>
      </c>
      <c r="AR25">
        <v>0</v>
      </c>
      <c r="AS25">
        <v>3.033782973234854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2.9119524636871508</v>
      </c>
      <c r="AZ25">
        <v>5.350635616784631</v>
      </c>
      <c r="BA25">
        <v>3.5293865812883438</v>
      </c>
      <c r="BB25">
        <v>2.5490435038610038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55.056536267020419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0.18027752727272728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4.5506759345233636</v>
      </c>
      <c r="AC26">
        <v>2.9200416960486582</v>
      </c>
      <c r="AD26">
        <v>3.5394134675029907</v>
      </c>
      <c r="AE26">
        <v>4.9298972335892559</v>
      </c>
      <c r="AF26">
        <v>1.4355204693928021</v>
      </c>
      <c r="AG26">
        <v>4.5794637205852977</v>
      </c>
      <c r="AH26">
        <v>13.678770459462148</v>
      </c>
      <c r="AI26">
        <v>0.63971473561006975</v>
      </c>
      <c r="AJ26">
        <v>0</v>
      </c>
      <c r="AK26">
        <v>0</v>
      </c>
      <c r="AL26">
        <v>0</v>
      </c>
      <c r="AM26">
        <v>0.49897745911034819</v>
      </c>
      <c r="AN26">
        <v>7.036856450143332E-2</v>
      </c>
      <c r="AO26">
        <v>0</v>
      </c>
      <c r="AP26">
        <v>0</v>
      </c>
      <c r="AQ26">
        <v>0</v>
      </c>
      <c r="AR26">
        <v>0</v>
      </c>
      <c r="AS26">
        <v>3.033782973234854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2.9119524636871508</v>
      </c>
      <c r="AZ26">
        <v>5.350635616784631</v>
      </c>
      <c r="BA26">
        <v>3.5293865812883438</v>
      </c>
      <c r="BB26">
        <v>2.5490435038610038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54.397922406455081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5.8704788724004598E-6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0.18027752727272728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4.5506759345233636</v>
      </c>
      <c r="AC27">
        <v>2.9200416960486582</v>
      </c>
      <c r="AD27">
        <v>3.5394134675029907</v>
      </c>
      <c r="AE27">
        <v>4.9298972335892559</v>
      </c>
      <c r="AF27">
        <v>0.71776031049211364</v>
      </c>
      <c r="AG27">
        <v>4.5794637205852977</v>
      </c>
      <c r="AH27">
        <v>13.678770459462148</v>
      </c>
      <c r="AI27">
        <v>0.63971473561006975</v>
      </c>
      <c r="AJ27">
        <v>0</v>
      </c>
      <c r="AK27">
        <v>0</v>
      </c>
      <c r="AL27">
        <v>0</v>
      </c>
      <c r="AM27">
        <v>0.49897745911034819</v>
      </c>
      <c r="AN27">
        <v>7.036856450143332E-2</v>
      </c>
      <c r="AO27">
        <v>0</v>
      </c>
      <c r="AP27">
        <v>0</v>
      </c>
      <c r="AQ27">
        <v>0</v>
      </c>
      <c r="AR27">
        <v>0</v>
      </c>
      <c r="AS27">
        <v>3.033782973234854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2.9119524636871508</v>
      </c>
      <c r="AZ27">
        <v>5.350635616784631</v>
      </c>
      <c r="BA27">
        <v>3.5293865812883438</v>
      </c>
      <c r="BB27">
        <v>2.5490435038610038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53.680168118033265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5.8704788724004598E-6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0.18027752727272728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4.5506759345233636</v>
      </c>
      <c r="AC28">
        <v>2.9200416960486582</v>
      </c>
      <c r="AD28">
        <v>3.5394134675029907</v>
      </c>
      <c r="AE28">
        <v>4.9298972335892559</v>
      </c>
      <c r="AF28">
        <v>0.71776031049211364</v>
      </c>
      <c r="AG28">
        <v>4.5794637205852977</v>
      </c>
      <c r="AH28">
        <v>13.678770459462148</v>
      </c>
      <c r="AI28">
        <v>0.89560054308264359</v>
      </c>
      <c r="AJ28">
        <v>0</v>
      </c>
      <c r="AK28">
        <v>0</v>
      </c>
      <c r="AL28">
        <v>0</v>
      </c>
      <c r="AM28">
        <v>0.49897745911034819</v>
      </c>
      <c r="AN28">
        <v>7.036856450143332E-2</v>
      </c>
      <c r="AO28">
        <v>0</v>
      </c>
      <c r="AP28">
        <v>0</v>
      </c>
      <c r="AQ28">
        <v>0</v>
      </c>
      <c r="AR28">
        <v>0</v>
      </c>
      <c r="AS28">
        <v>3.033782973234854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2.9119524636871508</v>
      </c>
      <c r="AZ28">
        <v>5.350635616784631</v>
      </c>
      <c r="BA28">
        <v>3.5293865812883438</v>
      </c>
      <c r="BB28">
        <v>2.5490435038610038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53.936053925505846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0.18027752727272728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4.5506759345233636</v>
      </c>
      <c r="AC29">
        <v>2.9200416960486582</v>
      </c>
      <c r="AD29">
        <v>3.5394134675029907</v>
      </c>
      <c r="AE29">
        <v>4.9298972335892559</v>
      </c>
      <c r="AF29">
        <v>0.71776031049211364</v>
      </c>
      <c r="AG29">
        <v>4.5794637205852977</v>
      </c>
      <c r="AH29">
        <v>13.678770459462148</v>
      </c>
      <c r="AI29">
        <v>4.9298972546285293</v>
      </c>
      <c r="AJ29">
        <v>0</v>
      </c>
      <c r="AK29">
        <v>0</v>
      </c>
      <c r="AL29">
        <v>0</v>
      </c>
      <c r="AM29">
        <v>0.49897745911034819</v>
      </c>
      <c r="AN29">
        <v>7.036856450143332E-2</v>
      </c>
      <c r="AO29">
        <v>0</v>
      </c>
      <c r="AP29">
        <v>0</v>
      </c>
      <c r="AQ29">
        <v>0</v>
      </c>
      <c r="AR29">
        <v>0</v>
      </c>
      <c r="AS29">
        <v>3.033782973234854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2.9119524636871508</v>
      </c>
      <c r="AZ29">
        <v>5.350635616784631</v>
      </c>
      <c r="BA29">
        <v>3.5293865812883438</v>
      </c>
      <c r="BB29">
        <v>2.5490435038610038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57.97034476657285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0.18027752727272728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4.5506759345233636</v>
      </c>
      <c r="AC30">
        <v>2.9200416960486582</v>
      </c>
      <c r="AD30">
        <v>3.5394134675029907</v>
      </c>
      <c r="AE30">
        <v>4.9298972335892559</v>
      </c>
      <c r="AF30">
        <v>0.71776031049211364</v>
      </c>
      <c r="AG30">
        <v>4.5794637205852977</v>
      </c>
      <c r="AH30">
        <v>13.678770459462148</v>
      </c>
      <c r="AI30">
        <v>4.9298972546285293</v>
      </c>
      <c r="AJ30">
        <v>0</v>
      </c>
      <c r="AK30">
        <v>0</v>
      </c>
      <c r="AL30">
        <v>0</v>
      </c>
      <c r="AM30">
        <v>0.49897745911034819</v>
      </c>
      <c r="AN30">
        <v>7.036856450143332E-2</v>
      </c>
      <c r="AO30">
        <v>0</v>
      </c>
      <c r="AP30">
        <v>0</v>
      </c>
      <c r="AQ30">
        <v>0</v>
      </c>
      <c r="AR30">
        <v>0</v>
      </c>
      <c r="AS30">
        <v>3.033782973234854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2.9119524636871508</v>
      </c>
      <c r="AZ30">
        <v>5.350635616784631</v>
      </c>
      <c r="BA30">
        <v>3.5293865812883438</v>
      </c>
      <c r="BB30">
        <v>2.5490435038610038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57.97034476657285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0.18027752727272728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4.5506759345233636</v>
      </c>
      <c r="AC31">
        <v>2.9200416960486582</v>
      </c>
      <c r="AD31">
        <v>3.5394134675029907</v>
      </c>
      <c r="AE31">
        <v>4.9298972335892559</v>
      </c>
      <c r="AF31">
        <v>0.71776031049211364</v>
      </c>
      <c r="AG31">
        <v>4.5794637205852977</v>
      </c>
      <c r="AH31">
        <v>13.678770459462148</v>
      </c>
      <c r="AI31">
        <v>4.9298972546285293</v>
      </c>
      <c r="AJ31">
        <v>0</v>
      </c>
      <c r="AK31">
        <v>0</v>
      </c>
      <c r="AL31">
        <v>0</v>
      </c>
      <c r="AM31">
        <v>0.49897745911034819</v>
      </c>
      <c r="AN31">
        <v>7.036856450143332E-2</v>
      </c>
      <c r="AO31">
        <v>0</v>
      </c>
      <c r="AP31">
        <v>0</v>
      </c>
      <c r="AQ31">
        <v>0</v>
      </c>
      <c r="AR31">
        <v>0</v>
      </c>
      <c r="AS31">
        <v>3.033782973234854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2.9119524636871508</v>
      </c>
      <c r="AZ31">
        <v>5.350635616784631</v>
      </c>
      <c r="BA31">
        <v>3.5293865812883438</v>
      </c>
      <c r="BB31">
        <v>2.5490435038610038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57.97034476657285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0.18027752727272728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4.5506759345233636</v>
      </c>
      <c r="AC32">
        <v>2.9200416960486582</v>
      </c>
      <c r="AD32">
        <v>3.5394134675029907</v>
      </c>
      <c r="AE32">
        <v>4.9298972335892559</v>
      </c>
      <c r="AF32">
        <v>0.71776031049211364</v>
      </c>
      <c r="AG32">
        <v>4.5794637205852977</v>
      </c>
      <c r="AH32">
        <v>13.678770459462148</v>
      </c>
      <c r="AI32">
        <v>4.9298972546285293</v>
      </c>
      <c r="AJ32">
        <v>0</v>
      </c>
      <c r="AK32">
        <v>0</v>
      </c>
      <c r="AL32">
        <v>0</v>
      </c>
      <c r="AM32">
        <v>0.49897745911034819</v>
      </c>
      <c r="AN32">
        <v>7.036856450143332E-2</v>
      </c>
      <c r="AO32">
        <v>0</v>
      </c>
      <c r="AP32">
        <v>0</v>
      </c>
      <c r="AQ32">
        <v>0</v>
      </c>
      <c r="AR32">
        <v>0</v>
      </c>
      <c r="AS32">
        <v>3.033782973234854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2.9119524636871508</v>
      </c>
      <c r="AZ32">
        <v>5.350635616784631</v>
      </c>
      <c r="BA32">
        <v>3.5293865812883438</v>
      </c>
      <c r="BB32">
        <v>2.5490435038610038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57.97034476657285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1.6300109769952447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0.18027752727272728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4.5506759345233636</v>
      </c>
      <c r="AC33">
        <v>2.9200416960486582</v>
      </c>
      <c r="AD33">
        <v>3.5394134675029907</v>
      </c>
      <c r="AE33">
        <v>4.9298972335892559</v>
      </c>
      <c r="AF33">
        <v>0.71776031049211364</v>
      </c>
      <c r="AG33">
        <v>4.5794637205852977</v>
      </c>
      <c r="AH33">
        <v>13.678770459462148</v>
      </c>
      <c r="AI33">
        <v>4.9298972546285293</v>
      </c>
      <c r="AJ33">
        <v>0</v>
      </c>
      <c r="AK33">
        <v>0</v>
      </c>
      <c r="AL33">
        <v>0</v>
      </c>
      <c r="AM33">
        <v>0.49897745911034819</v>
      </c>
      <c r="AN33">
        <v>7.1648068525350106E-2</v>
      </c>
      <c r="AO33">
        <v>0</v>
      </c>
      <c r="AP33">
        <v>0</v>
      </c>
      <c r="AQ33">
        <v>0</v>
      </c>
      <c r="AR33">
        <v>0</v>
      </c>
      <c r="AS33">
        <v>3.033782973234854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2.9119524636871508</v>
      </c>
      <c r="AZ33">
        <v>5.350635616784631</v>
      </c>
      <c r="BA33">
        <v>3.5293865812883438</v>
      </c>
      <c r="BB33">
        <v>2.5490435038610038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59.601635247592014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0.18027752727272728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4.5506759345233636</v>
      </c>
      <c r="AC34">
        <v>2.9200416960486582</v>
      </c>
      <c r="AD34">
        <v>3.5394134675029907</v>
      </c>
      <c r="AE34">
        <v>4.9298972335892559</v>
      </c>
      <c r="AF34">
        <v>0.71776031049211364</v>
      </c>
      <c r="AG34">
        <v>4.5794637205852977</v>
      </c>
      <c r="AH34">
        <v>13.678770459462148</v>
      </c>
      <c r="AI34">
        <v>4.9298972546285293</v>
      </c>
      <c r="AJ34">
        <v>0</v>
      </c>
      <c r="AK34">
        <v>0</v>
      </c>
      <c r="AL34">
        <v>0</v>
      </c>
      <c r="AM34">
        <v>0.49897745911034819</v>
      </c>
      <c r="AN34">
        <v>7.1648068525350106E-2</v>
      </c>
      <c r="AO34">
        <v>0</v>
      </c>
      <c r="AP34">
        <v>0</v>
      </c>
      <c r="AQ34">
        <v>0</v>
      </c>
      <c r="AR34">
        <v>0</v>
      </c>
      <c r="AS34">
        <v>3.033782973234854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2.9119524636871508</v>
      </c>
      <c r="AZ34">
        <v>5.350635616784631</v>
      </c>
      <c r="BA34">
        <v>3.5293865812883438</v>
      </c>
      <c r="BB34">
        <v>2.5490435038610038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57.971624270596763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0.18027752727272728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4.5506759345233636</v>
      </c>
      <c r="AC35">
        <v>2.9200416960486582</v>
      </c>
      <c r="AD35">
        <v>3.5394134675029907</v>
      </c>
      <c r="AE35">
        <v>4.9298972335892559</v>
      </c>
      <c r="AF35">
        <v>0.71776031049211364</v>
      </c>
      <c r="AG35">
        <v>4.5794637205852977</v>
      </c>
      <c r="AH35">
        <v>13.678770459462148</v>
      </c>
      <c r="AI35">
        <v>1.9191441200587551</v>
      </c>
      <c r="AJ35">
        <v>0</v>
      </c>
      <c r="AK35">
        <v>0</v>
      </c>
      <c r="AL35">
        <v>0</v>
      </c>
      <c r="AM35">
        <v>0.49897745911034819</v>
      </c>
      <c r="AN35">
        <v>7.1648068525350106E-2</v>
      </c>
      <c r="AO35">
        <v>0</v>
      </c>
      <c r="AP35">
        <v>0</v>
      </c>
      <c r="AQ35">
        <v>0</v>
      </c>
      <c r="AR35">
        <v>0</v>
      </c>
      <c r="AS35">
        <v>3.033782973234854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2.9119524636871508</v>
      </c>
      <c r="AZ35">
        <v>5.350635616784631</v>
      </c>
      <c r="BA35">
        <v>3.5293865812883438</v>
      </c>
      <c r="BB35">
        <v>2.5490435038610038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54.960871136026995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0.18027752727272728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4.5506759345233636</v>
      </c>
      <c r="AC36">
        <v>2.9200416960486582</v>
      </c>
      <c r="AD36">
        <v>3.5394134675029907</v>
      </c>
      <c r="AE36">
        <v>4.9298972335892559</v>
      </c>
      <c r="AF36">
        <v>0.71776031049211364</v>
      </c>
      <c r="AG36">
        <v>4.5794637205852977</v>
      </c>
      <c r="AH36">
        <v>13.678770459462148</v>
      </c>
      <c r="AI36">
        <v>1.9191441200587551</v>
      </c>
      <c r="AJ36">
        <v>0</v>
      </c>
      <c r="AK36">
        <v>0</v>
      </c>
      <c r="AL36">
        <v>0</v>
      </c>
      <c r="AM36">
        <v>0.49897745911034819</v>
      </c>
      <c r="AN36">
        <v>7.1648068525350106E-2</v>
      </c>
      <c r="AO36">
        <v>0</v>
      </c>
      <c r="AP36">
        <v>0</v>
      </c>
      <c r="AQ36">
        <v>0</v>
      </c>
      <c r="AR36">
        <v>0</v>
      </c>
      <c r="AS36">
        <v>3.033782973234854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2.9119524636871508</v>
      </c>
      <c r="AZ36">
        <v>5.350635616784631</v>
      </c>
      <c r="BA36">
        <v>3.5293865812883438</v>
      </c>
      <c r="BB36">
        <v>2.5490435038610038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54.960871136026995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0.18027752727272728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4.5506759345233636</v>
      </c>
      <c r="AC37">
        <v>2.9200416960486582</v>
      </c>
      <c r="AD37">
        <v>3.5394134675029907</v>
      </c>
      <c r="AE37">
        <v>4.9298972335892559</v>
      </c>
      <c r="AF37">
        <v>0.71776031049211364</v>
      </c>
      <c r="AG37">
        <v>4.5794637205852977</v>
      </c>
      <c r="AH37">
        <v>13.678770459462148</v>
      </c>
      <c r="AI37">
        <v>1.9191441200587551</v>
      </c>
      <c r="AJ37">
        <v>0</v>
      </c>
      <c r="AK37">
        <v>0</v>
      </c>
      <c r="AL37">
        <v>0</v>
      </c>
      <c r="AM37">
        <v>0.49897745911034819</v>
      </c>
      <c r="AN37">
        <v>7.1648068525350106E-2</v>
      </c>
      <c r="AO37">
        <v>0</v>
      </c>
      <c r="AP37">
        <v>0</v>
      </c>
      <c r="AQ37">
        <v>0</v>
      </c>
      <c r="AR37">
        <v>0</v>
      </c>
      <c r="AS37">
        <v>3.033782973234854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2.9119524636871508</v>
      </c>
      <c r="AZ37">
        <v>5.350635616784631</v>
      </c>
      <c r="BA37">
        <v>3.5293865812883438</v>
      </c>
      <c r="BB37">
        <v>2.5490435038610038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54.960871136026995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0.18027752727272728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4.5506759345233636</v>
      </c>
      <c r="AC38">
        <v>2.9200416960486582</v>
      </c>
      <c r="AD38">
        <v>3.5394134675029907</v>
      </c>
      <c r="AE38">
        <v>4.9298972335892559</v>
      </c>
      <c r="AF38">
        <v>0.71776031049211364</v>
      </c>
      <c r="AG38">
        <v>4.5794637205852977</v>
      </c>
      <c r="AH38">
        <v>13.678770459462148</v>
      </c>
      <c r="AI38">
        <v>1.9191441200587551</v>
      </c>
      <c r="AJ38">
        <v>0</v>
      </c>
      <c r="AK38">
        <v>0</v>
      </c>
      <c r="AL38">
        <v>0</v>
      </c>
      <c r="AM38">
        <v>0.49897745911034819</v>
      </c>
      <c r="AN38">
        <v>7.1648068525350106E-2</v>
      </c>
      <c r="AO38">
        <v>0</v>
      </c>
      <c r="AP38">
        <v>0</v>
      </c>
      <c r="AQ38">
        <v>0</v>
      </c>
      <c r="AR38">
        <v>0</v>
      </c>
      <c r="AS38">
        <v>3.033782973234854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2.9119524636871508</v>
      </c>
      <c r="AZ38">
        <v>5.350635616784631</v>
      </c>
      <c r="BA38">
        <v>3.5293865812883438</v>
      </c>
      <c r="BB38">
        <v>2.5490435038610038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54.960871136026995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0.18027752727272728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4.5506759345233636</v>
      </c>
      <c r="AC39">
        <v>2.9200416960486582</v>
      </c>
      <c r="AD39">
        <v>3.5394134675029907</v>
      </c>
      <c r="AE39">
        <v>4.9298972335892559</v>
      </c>
      <c r="AF39">
        <v>0.71776031049211364</v>
      </c>
      <c r="AG39">
        <v>4.5794637205852977</v>
      </c>
      <c r="AH39">
        <v>13.678770459462148</v>
      </c>
      <c r="AI39">
        <v>1.9191441200587551</v>
      </c>
      <c r="AJ39">
        <v>0</v>
      </c>
      <c r="AK39">
        <v>0</v>
      </c>
      <c r="AL39">
        <v>0</v>
      </c>
      <c r="AM39">
        <v>0.49897745911034819</v>
      </c>
      <c r="AN39">
        <v>7.1648068525350106E-2</v>
      </c>
      <c r="AO39">
        <v>0</v>
      </c>
      <c r="AP39">
        <v>0</v>
      </c>
      <c r="AQ39">
        <v>0</v>
      </c>
      <c r="AR39">
        <v>0</v>
      </c>
      <c r="AS39">
        <v>3.033782973234854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2.9119524636871508</v>
      </c>
      <c r="AZ39">
        <v>5.350635616784631</v>
      </c>
      <c r="BA39">
        <v>3.5293865812883438</v>
      </c>
      <c r="BB39">
        <v>2.5490435038610038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54.960871136026995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0.18027752727272728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4.5506759345233636</v>
      </c>
      <c r="AC40">
        <v>2.9200416960486582</v>
      </c>
      <c r="AD40">
        <v>3.5394134675029907</v>
      </c>
      <c r="AE40">
        <v>4.9298972335892559</v>
      </c>
      <c r="AF40">
        <v>0.71776031049211364</v>
      </c>
      <c r="AG40">
        <v>4.5794637205852977</v>
      </c>
      <c r="AH40">
        <v>13.678770459462148</v>
      </c>
      <c r="AI40">
        <v>1.9191441200587551</v>
      </c>
      <c r="AJ40">
        <v>0</v>
      </c>
      <c r="AK40">
        <v>0</v>
      </c>
      <c r="AL40">
        <v>0</v>
      </c>
      <c r="AM40">
        <v>0.49897745911034819</v>
      </c>
      <c r="AN40">
        <v>7.1648068525350106E-2</v>
      </c>
      <c r="AO40">
        <v>0</v>
      </c>
      <c r="AP40">
        <v>0</v>
      </c>
      <c r="AQ40">
        <v>0</v>
      </c>
      <c r="AR40">
        <v>0</v>
      </c>
      <c r="AS40">
        <v>3.033782973234854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2.9119524636871508</v>
      </c>
      <c r="AZ40">
        <v>5.350635616784631</v>
      </c>
      <c r="BA40">
        <v>3.5293865812883438</v>
      </c>
      <c r="BB40">
        <v>2.5490435038610038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54.960871136026995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2.7499588141189282</v>
      </c>
      <c r="L41">
        <v>7.37</v>
      </c>
      <c r="M41">
        <v>2.2200659787713093</v>
      </c>
      <c r="N41">
        <v>2.5001339837873977</v>
      </c>
      <c r="O41">
        <v>2.7701331259660584</v>
      </c>
      <c r="P41">
        <v>4.4303820042141968</v>
      </c>
      <c r="Q41">
        <v>0.34009627784577723</v>
      </c>
      <c r="R41">
        <v>1.1795132096136294</v>
      </c>
      <c r="S41">
        <v>0.59006554917234666</v>
      </c>
      <c r="T41">
        <v>1.4606701805555555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4.5506759345233636</v>
      </c>
      <c r="AC41">
        <v>2.9200416960486582</v>
      </c>
      <c r="AD41">
        <v>3.5394134675029907</v>
      </c>
      <c r="AE41">
        <v>4.9298972335892559</v>
      </c>
      <c r="AF41">
        <v>0.71776031049211364</v>
      </c>
      <c r="AG41">
        <v>4.5794637205852977</v>
      </c>
      <c r="AH41">
        <v>13.678770459462148</v>
      </c>
      <c r="AI41">
        <v>1.9191441200587551</v>
      </c>
      <c r="AJ41">
        <v>0</v>
      </c>
      <c r="AK41">
        <v>0</v>
      </c>
      <c r="AL41">
        <v>0</v>
      </c>
      <c r="AM41">
        <v>0.49897745911034819</v>
      </c>
      <c r="AN41">
        <v>7.1648068525350106E-2</v>
      </c>
      <c r="AO41">
        <v>0</v>
      </c>
      <c r="AP41">
        <v>0</v>
      </c>
      <c r="AQ41">
        <v>0</v>
      </c>
      <c r="AR41">
        <v>0</v>
      </c>
      <c r="AS41">
        <v>3.033782973234854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2.9119524636871508</v>
      </c>
      <c r="AZ41">
        <v>5.350635616784631</v>
      </c>
      <c r="BA41">
        <v>3.5293865812883438</v>
      </c>
      <c r="BB41">
        <v>2.6090209980694978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80.451590227007955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2.6999595629531297</v>
      </c>
      <c r="L42">
        <v>7.57</v>
      </c>
      <c r="M42">
        <v>2.24005042341087</v>
      </c>
      <c r="N42">
        <v>2.5201208833556148</v>
      </c>
      <c r="O42">
        <v>2.7902128590988697</v>
      </c>
      <c r="P42">
        <v>4.4501072289156625</v>
      </c>
      <c r="Q42">
        <v>0.34009627784577723</v>
      </c>
      <c r="R42">
        <v>0.86965777149877166</v>
      </c>
      <c r="S42">
        <v>0.59006554917234666</v>
      </c>
      <c r="T42">
        <v>1.4606701805555555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4.5506759345233636</v>
      </c>
      <c r="AC42">
        <v>2.9200416960486582</v>
      </c>
      <c r="AD42">
        <v>3.5394134675029907</v>
      </c>
      <c r="AE42">
        <v>4.9298972335892559</v>
      </c>
      <c r="AF42">
        <v>0.71776031049211364</v>
      </c>
      <c r="AG42">
        <v>4.5794637205852977</v>
      </c>
      <c r="AH42">
        <v>13.678770459462148</v>
      </c>
      <c r="AI42">
        <v>1.9191441200587551</v>
      </c>
      <c r="AJ42">
        <v>0</v>
      </c>
      <c r="AK42">
        <v>0</v>
      </c>
      <c r="AL42">
        <v>0</v>
      </c>
      <c r="AM42">
        <v>0.49897745911034819</v>
      </c>
      <c r="AN42">
        <v>7.1648068525350106E-2</v>
      </c>
      <c r="AO42">
        <v>0</v>
      </c>
      <c r="AP42">
        <v>0</v>
      </c>
      <c r="AQ42">
        <v>0</v>
      </c>
      <c r="AR42">
        <v>0</v>
      </c>
      <c r="AS42">
        <v>3.033782973234854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2.9119524636871508</v>
      </c>
      <c r="AZ42">
        <v>5.350635616784631</v>
      </c>
      <c r="BA42">
        <v>3.5293865812883438</v>
      </c>
      <c r="BB42">
        <v>2.6090209980694978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80.371511839769369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2.7598647243022461</v>
      </c>
      <c r="L43">
        <v>7.57</v>
      </c>
      <c r="M43">
        <v>2.3598005950165755</v>
      </c>
      <c r="N43">
        <v>2.6496838429786518</v>
      </c>
      <c r="O43">
        <v>2.9302119564560987</v>
      </c>
      <c r="P43">
        <v>4.6997984015326777</v>
      </c>
      <c r="Q43">
        <v>0.34009627784577723</v>
      </c>
      <c r="R43">
        <v>1.1894970729927008</v>
      </c>
      <c r="S43">
        <v>0.59006554917234666</v>
      </c>
      <c r="T43">
        <v>1.4606701805555555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4.5506759345233636</v>
      </c>
      <c r="AC43">
        <v>2.9200416960486582</v>
      </c>
      <c r="AD43">
        <v>3.5394134675029907</v>
      </c>
      <c r="AE43">
        <v>4.9298972335892559</v>
      </c>
      <c r="AF43">
        <v>0</v>
      </c>
      <c r="AG43">
        <v>4.5794637205852977</v>
      </c>
      <c r="AH43">
        <v>13.678770459462148</v>
      </c>
      <c r="AI43">
        <v>1.9191441200587551</v>
      </c>
      <c r="AJ43">
        <v>0</v>
      </c>
      <c r="AK43">
        <v>0</v>
      </c>
      <c r="AL43">
        <v>0</v>
      </c>
      <c r="AM43">
        <v>0.49897745911034819</v>
      </c>
      <c r="AN43">
        <v>7.1648068525350106E-2</v>
      </c>
      <c r="AO43">
        <v>0</v>
      </c>
      <c r="AP43">
        <v>0</v>
      </c>
      <c r="AQ43">
        <v>0</v>
      </c>
      <c r="AR43">
        <v>0</v>
      </c>
      <c r="AS43">
        <v>3.033782973234854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2.9119524636871508</v>
      </c>
      <c r="AZ43">
        <v>5.350635616784631</v>
      </c>
      <c r="BA43">
        <v>3.5293865812883438</v>
      </c>
      <c r="BB43">
        <v>2.6090209980694978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80.672499393323292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2.7499588141189282</v>
      </c>
      <c r="L44">
        <v>7.57</v>
      </c>
      <c r="M44">
        <v>2.3598005950165755</v>
      </c>
      <c r="N44">
        <v>2.6496838429786518</v>
      </c>
      <c r="O44">
        <v>2.9302119564560987</v>
      </c>
      <c r="P44">
        <v>4.6997984015326777</v>
      </c>
      <c r="Q44">
        <v>0.34009627784577723</v>
      </c>
      <c r="R44">
        <v>1.1894970729927008</v>
      </c>
      <c r="S44">
        <v>0.59006554917234666</v>
      </c>
      <c r="T44">
        <v>1.4606701805555555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4.5506759345233636</v>
      </c>
      <c r="AC44">
        <v>2.9200416960486582</v>
      </c>
      <c r="AD44">
        <v>3.5394134675029907</v>
      </c>
      <c r="AE44">
        <v>4.9298972335892559</v>
      </c>
      <c r="AF44">
        <v>0</v>
      </c>
      <c r="AG44">
        <v>4.5794637205852977</v>
      </c>
      <c r="AH44">
        <v>13.678770459462148</v>
      </c>
      <c r="AI44">
        <v>1.9191441200587551</v>
      </c>
      <c r="AJ44">
        <v>0</v>
      </c>
      <c r="AK44">
        <v>0</v>
      </c>
      <c r="AL44">
        <v>0</v>
      </c>
      <c r="AM44">
        <v>0.49897745911034819</v>
      </c>
      <c r="AN44">
        <v>7.1648068525350106E-2</v>
      </c>
      <c r="AO44">
        <v>0</v>
      </c>
      <c r="AP44">
        <v>0</v>
      </c>
      <c r="AQ44">
        <v>0</v>
      </c>
      <c r="AR44">
        <v>0</v>
      </c>
      <c r="AS44">
        <v>3.033782973234854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2.9119524636871508</v>
      </c>
      <c r="AZ44">
        <v>5.350635616784631</v>
      </c>
      <c r="BA44">
        <v>3.5293865812883438</v>
      </c>
      <c r="BB44">
        <v>2.6090209980694978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80.662593483139972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2.6899546648260957</v>
      </c>
      <c r="L45">
        <v>7.5696546467926913</v>
      </c>
      <c r="M45">
        <v>2.3598005950165755</v>
      </c>
      <c r="N45">
        <v>2.6496838429786518</v>
      </c>
      <c r="O45">
        <v>2.9302119564560987</v>
      </c>
      <c r="P45">
        <v>4.8595304262569829</v>
      </c>
      <c r="Q45">
        <v>0.34009627784577723</v>
      </c>
      <c r="R45">
        <v>1.1894970729927008</v>
      </c>
      <c r="S45">
        <v>0.59006554917234666</v>
      </c>
      <c r="T45">
        <v>1.4606701805555555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4.5506759345233636</v>
      </c>
      <c r="AC45">
        <v>2.9200416960486582</v>
      </c>
      <c r="AD45">
        <v>3.5394134675029907</v>
      </c>
      <c r="AE45">
        <v>4.9298972335892559</v>
      </c>
      <c r="AF45">
        <v>0</v>
      </c>
      <c r="AG45">
        <v>4.5794637205852977</v>
      </c>
      <c r="AH45">
        <v>13.678770459462148</v>
      </c>
      <c r="AI45">
        <v>1.5992867522537202</v>
      </c>
      <c r="AJ45">
        <v>0</v>
      </c>
      <c r="AK45">
        <v>0</v>
      </c>
      <c r="AL45">
        <v>0</v>
      </c>
      <c r="AM45">
        <v>0.49897745911034819</v>
      </c>
      <c r="AN45">
        <v>7.1648068525350106E-2</v>
      </c>
      <c r="AO45">
        <v>0</v>
      </c>
      <c r="AP45">
        <v>0</v>
      </c>
      <c r="AQ45">
        <v>0</v>
      </c>
      <c r="AR45">
        <v>0</v>
      </c>
      <c r="AS45">
        <v>3.033782973234854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2.9119524636871508</v>
      </c>
      <c r="AZ45">
        <v>5.350635616784631</v>
      </c>
      <c r="BA45">
        <v>3.5293865812883438</v>
      </c>
      <c r="BB45">
        <v>2.5890285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80.422126139489592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2.6698954225507152</v>
      </c>
      <c r="L46">
        <v>7.5696546467926913</v>
      </c>
      <c r="M46">
        <v>2.3598005950165755</v>
      </c>
      <c r="N46">
        <v>2.6496838429786518</v>
      </c>
      <c r="O46">
        <v>2.9302119564560987</v>
      </c>
      <c r="P46">
        <v>4.8595372818435747</v>
      </c>
      <c r="Q46">
        <v>0.34009627784577723</v>
      </c>
      <c r="R46">
        <v>1.1894970729927008</v>
      </c>
      <c r="S46">
        <v>0.59006554917234666</v>
      </c>
      <c r="T46">
        <v>1.4606701805555555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4.5506759345233636</v>
      </c>
      <c r="AC46">
        <v>2.9200416960486582</v>
      </c>
      <c r="AD46">
        <v>3.5394134675029907</v>
      </c>
      <c r="AE46">
        <v>4.9298972335892559</v>
      </c>
      <c r="AF46">
        <v>0</v>
      </c>
      <c r="AG46">
        <v>4.5794637205852977</v>
      </c>
      <c r="AH46">
        <v>13.678770459462148</v>
      </c>
      <c r="AI46">
        <v>1.5992867522537202</v>
      </c>
      <c r="AJ46">
        <v>0</v>
      </c>
      <c r="AK46">
        <v>0</v>
      </c>
      <c r="AL46">
        <v>0</v>
      </c>
      <c r="AM46">
        <v>0.49897745911034819</v>
      </c>
      <c r="AN46">
        <v>7.1648068525350106E-2</v>
      </c>
      <c r="AO46">
        <v>0</v>
      </c>
      <c r="AP46">
        <v>0</v>
      </c>
      <c r="AQ46">
        <v>0</v>
      </c>
      <c r="AR46">
        <v>0</v>
      </c>
      <c r="AS46">
        <v>3.033782973234854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2.9119524636871508</v>
      </c>
      <c r="AZ46">
        <v>5.350635616784631</v>
      </c>
      <c r="BA46">
        <v>3.5293865812883438</v>
      </c>
      <c r="BB46">
        <v>2.5890285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80.402073752800803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2.629977971661897</v>
      </c>
      <c r="L47">
        <v>7.5696546467926913</v>
      </c>
      <c r="M47">
        <v>2.3398190623596102</v>
      </c>
      <c r="N47">
        <v>2.6396924073054788</v>
      </c>
      <c r="O47">
        <v>2.9199870067540723</v>
      </c>
      <c r="P47">
        <v>4.7801632431487695</v>
      </c>
      <c r="Q47">
        <v>0.34009627784577723</v>
      </c>
      <c r="R47">
        <v>0.6600935799566966</v>
      </c>
      <c r="S47">
        <v>0.58007396200681927</v>
      </c>
      <c r="T47">
        <v>1.4508376655052264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4.5506759345233636</v>
      </c>
      <c r="AC47">
        <v>2.9200416960486582</v>
      </c>
      <c r="AD47">
        <v>3.5394134675029907</v>
      </c>
      <c r="AE47">
        <v>4.9298972335892559</v>
      </c>
      <c r="AF47">
        <v>0</v>
      </c>
      <c r="AG47">
        <v>4.5794637205852977</v>
      </c>
      <c r="AH47">
        <v>13.678770459462148</v>
      </c>
      <c r="AI47">
        <v>1.5992867522537202</v>
      </c>
      <c r="AJ47">
        <v>0</v>
      </c>
      <c r="AK47">
        <v>0</v>
      </c>
      <c r="AL47">
        <v>0</v>
      </c>
      <c r="AM47">
        <v>0.49897745911034819</v>
      </c>
      <c r="AN47">
        <v>7.1648068525350106E-2</v>
      </c>
      <c r="AO47">
        <v>0</v>
      </c>
      <c r="AP47">
        <v>0</v>
      </c>
      <c r="AQ47">
        <v>0</v>
      </c>
      <c r="AR47">
        <v>0</v>
      </c>
      <c r="AS47">
        <v>3.033782973234854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2.9119524636871508</v>
      </c>
      <c r="AZ47">
        <v>5.350635616784631</v>
      </c>
      <c r="BA47">
        <v>3.5293865812883438</v>
      </c>
      <c r="BB47">
        <v>2.5890285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79.693356749933159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2.5899877783680898</v>
      </c>
      <c r="L48">
        <v>7.5696546467926913</v>
      </c>
      <c r="M48">
        <v>2.3298281911638852</v>
      </c>
      <c r="N48">
        <v>2.6197093720910831</v>
      </c>
      <c r="O48">
        <v>2.9000025812604306</v>
      </c>
      <c r="P48">
        <v>4.7598521381528354</v>
      </c>
      <c r="Q48">
        <v>0.34009627784577723</v>
      </c>
      <c r="R48">
        <v>0.6600935799566966</v>
      </c>
      <c r="S48">
        <v>0.58007396200681927</v>
      </c>
      <c r="T48">
        <v>1.4410039720279721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4.5506759345233636</v>
      </c>
      <c r="AC48">
        <v>2.9200416960486582</v>
      </c>
      <c r="AD48">
        <v>3.5394134675029907</v>
      </c>
      <c r="AE48">
        <v>4.9298972335892559</v>
      </c>
      <c r="AF48">
        <v>0</v>
      </c>
      <c r="AG48">
        <v>4.5794637205852977</v>
      </c>
      <c r="AH48">
        <v>13.678770459462148</v>
      </c>
      <c r="AI48">
        <v>1.5992867522537202</v>
      </c>
      <c r="AJ48">
        <v>0</v>
      </c>
      <c r="AK48">
        <v>0</v>
      </c>
      <c r="AL48">
        <v>0</v>
      </c>
      <c r="AM48">
        <v>0.49897745911034819</v>
      </c>
      <c r="AN48">
        <v>7.1648068525350106E-2</v>
      </c>
      <c r="AO48">
        <v>0</v>
      </c>
      <c r="AP48">
        <v>0</v>
      </c>
      <c r="AQ48">
        <v>0</v>
      </c>
      <c r="AR48">
        <v>0</v>
      </c>
      <c r="AS48">
        <v>3.033782973234854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2.9119524636871508</v>
      </c>
      <c r="AZ48">
        <v>5.350635616784631</v>
      </c>
      <c r="BA48">
        <v>3.5293865812883438</v>
      </c>
      <c r="BB48">
        <v>2.5890285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79.5732634262624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2.7899978387171744</v>
      </c>
      <c r="L49">
        <v>9.16</v>
      </c>
      <c r="M49">
        <v>2.5596782721161029</v>
      </c>
      <c r="N49">
        <v>2.8496249350649352</v>
      </c>
      <c r="O49">
        <v>3.1698962271213325</v>
      </c>
      <c r="P49">
        <v>5.1595026264809807</v>
      </c>
      <c r="Q49">
        <v>0.40977814555420211</v>
      </c>
      <c r="R49">
        <v>1.2791892945101608</v>
      </c>
      <c r="S49">
        <v>0.63009673469387761</v>
      </c>
      <c r="T49">
        <v>1.5679920802675584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4.5506759345233636</v>
      </c>
      <c r="AC49">
        <v>2.9200416960486582</v>
      </c>
      <c r="AD49">
        <v>3.5394134675029907</v>
      </c>
      <c r="AE49">
        <v>4.9298972335892559</v>
      </c>
      <c r="AF49">
        <v>0</v>
      </c>
      <c r="AG49">
        <v>4.5794637205852977</v>
      </c>
      <c r="AH49">
        <v>13.678770459462148</v>
      </c>
      <c r="AI49">
        <v>1.5992867522537202</v>
      </c>
      <c r="AJ49">
        <v>0</v>
      </c>
      <c r="AK49">
        <v>0</v>
      </c>
      <c r="AL49">
        <v>0</v>
      </c>
      <c r="AM49">
        <v>0.49897745911034819</v>
      </c>
      <c r="AN49">
        <v>7.1648068525350106E-2</v>
      </c>
      <c r="AO49">
        <v>0</v>
      </c>
      <c r="AP49">
        <v>0</v>
      </c>
      <c r="AQ49">
        <v>0</v>
      </c>
      <c r="AR49">
        <v>0</v>
      </c>
      <c r="AS49">
        <v>3.033782973234854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2.9119524636871508</v>
      </c>
      <c r="AZ49">
        <v>5.1806154196157728</v>
      </c>
      <c r="BA49">
        <v>3.4194056963190187</v>
      </c>
      <c r="BB49">
        <v>2.7189797374517379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83.208667236435986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2.7899978387171744</v>
      </c>
      <c r="L50">
        <v>9.16</v>
      </c>
      <c r="M50">
        <v>2.5596782721161029</v>
      </c>
      <c r="N50">
        <v>2.8496249350649352</v>
      </c>
      <c r="O50">
        <v>3.160231551075483</v>
      </c>
      <c r="P50">
        <v>5.1595026264809807</v>
      </c>
      <c r="Q50">
        <v>0.40977814555420211</v>
      </c>
      <c r="R50">
        <v>1.2791892945101608</v>
      </c>
      <c r="S50">
        <v>0.63009673469387761</v>
      </c>
      <c r="T50">
        <v>1.5679920802675584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4.5506759345233636</v>
      </c>
      <c r="AC50">
        <v>2.9200416960486582</v>
      </c>
      <c r="AD50">
        <v>3.5394134675029907</v>
      </c>
      <c r="AE50">
        <v>4.9298972335892559</v>
      </c>
      <c r="AF50">
        <v>0</v>
      </c>
      <c r="AG50">
        <v>4.5794637205852977</v>
      </c>
      <c r="AH50">
        <v>13.678770459462148</v>
      </c>
      <c r="AI50">
        <v>1.5992867522537202</v>
      </c>
      <c r="AJ50">
        <v>0</v>
      </c>
      <c r="AK50">
        <v>0</v>
      </c>
      <c r="AL50">
        <v>0</v>
      </c>
      <c r="AM50">
        <v>0.49897745911034819</v>
      </c>
      <c r="AN50">
        <v>7.1648068525350106E-2</v>
      </c>
      <c r="AO50">
        <v>0</v>
      </c>
      <c r="AP50">
        <v>0</v>
      </c>
      <c r="AQ50">
        <v>0</v>
      </c>
      <c r="AR50">
        <v>0</v>
      </c>
      <c r="AS50">
        <v>3.033782973234854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2.9119524636871508</v>
      </c>
      <c r="AZ50">
        <v>5.1806154196157728</v>
      </c>
      <c r="BA50">
        <v>3.4194056963190187</v>
      </c>
      <c r="BB50">
        <v>2.7189797374517379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83.199002560390142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2.7899978387171744</v>
      </c>
      <c r="L51">
        <v>9.16</v>
      </c>
      <c r="M51">
        <v>2.5596782721161029</v>
      </c>
      <c r="N51">
        <v>2.8496249350649352</v>
      </c>
      <c r="O51">
        <v>3.1698962271213325</v>
      </c>
      <c r="P51">
        <v>5.1696196551342375</v>
      </c>
      <c r="Q51">
        <v>0.40977814555420211</v>
      </c>
      <c r="R51">
        <v>1.2791892945101608</v>
      </c>
      <c r="S51">
        <v>0.63009673469387761</v>
      </c>
      <c r="T51">
        <v>1.5679920802675584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4.5506759345233636</v>
      </c>
      <c r="AC51">
        <v>2.9200416960486582</v>
      </c>
      <c r="AD51">
        <v>3.5394134675029907</v>
      </c>
      <c r="AE51">
        <v>4.9298972335892559</v>
      </c>
      <c r="AF51">
        <v>0</v>
      </c>
      <c r="AG51">
        <v>4.5794637205852977</v>
      </c>
      <c r="AH51">
        <v>13.678770459462148</v>
      </c>
      <c r="AI51">
        <v>1.5992867522537202</v>
      </c>
      <c r="AJ51">
        <v>0</v>
      </c>
      <c r="AK51">
        <v>0</v>
      </c>
      <c r="AL51">
        <v>0</v>
      </c>
      <c r="AM51">
        <v>0.49897745911034819</v>
      </c>
      <c r="AN51">
        <v>7.1648068525350106E-2</v>
      </c>
      <c r="AO51">
        <v>0</v>
      </c>
      <c r="AP51">
        <v>0</v>
      </c>
      <c r="AQ51">
        <v>0</v>
      </c>
      <c r="AR51">
        <v>0</v>
      </c>
      <c r="AS51">
        <v>3.033782973234854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2.9119524636871508</v>
      </c>
      <c r="AZ51">
        <v>5.1806154196157728</v>
      </c>
      <c r="BA51">
        <v>3.4194056963190187</v>
      </c>
      <c r="BB51">
        <v>2.7189797374517379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83.218784265089241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2.7899978387171744</v>
      </c>
      <c r="L52">
        <v>9.16</v>
      </c>
      <c r="M52">
        <v>2.5596782721161029</v>
      </c>
      <c r="N52">
        <v>2.8496249350649352</v>
      </c>
      <c r="O52">
        <v>3.1698962271213325</v>
      </c>
      <c r="P52">
        <v>5.1696196551342375</v>
      </c>
      <c r="Q52">
        <v>0.40970956389032581</v>
      </c>
      <c r="R52">
        <v>1.2792905976178146</v>
      </c>
      <c r="S52">
        <v>0.62965500248859407</v>
      </c>
      <c r="T52">
        <v>1.5679920802675584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4.5506759345233636</v>
      </c>
      <c r="AC52">
        <v>2.9200416960486582</v>
      </c>
      <c r="AD52">
        <v>3.5394134675029907</v>
      </c>
      <c r="AE52">
        <v>4.9298972335892559</v>
      </c>
      <c r="AF52">
        <v>0</v>
      </c>
      <c r="AG52">
        <v>4.5794637205852977</v>
      </c>
      <c r="AH52">
        <v>13.678770459462148</v>
      </c>
      <c r="AI52">
        <v>1.5992867522537202</v>
      </c>
      <c r="AJ52">
        <v>0</v>
      </c>
      <c r="AK52">
        <v>0</v>
      </c>
      <c r="AL52">
        <v>0</v>
      </c>
      <c r="AM52">
        <v>0.49897745911034819</v>
      </c>
      <c r="AN52">
        <v>7.1648068525350106E-2</v>
      </c>
      <c r="AO52">
        <v>0</v>
      </c>
      <c r="AP52">
        <v>0</v>
      </c>
      <c r="AQ52">
        <v>0</v>
      </c>
      <c r="AR52">
        <v>0</v>
      </c>
      <c r="AS52">
        <v>3.033782973234854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2.9119524636871508</v>
      </c>
      <c r="AZ52">
        <v>5.1806154196157728</v>
      </c>
      <c r="BA52">
        <v>3.4194056963190187</v>
      </c>
      <c r="BB52">
        <v>2.7189797374517379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83.218375254327739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2.7899978387171744</v>
      </c>
      <c r="L53">
        <v>9.16</v>
      </c>
      <c r="M53">
        <v>2.5596782721161029</v>
      </c>
      <c r="N53">
        <v>2.8496249350649352</v>
      </c>
      <c r="O53">
        <v>3.1698962271213325</v>
      </c>
      <c r="P53">
        <v>5.1696196551342375</v>
      </c>
      <c r="Q53">
        <v>0.40970956389032581</v>
      </c>
      <c r="R53">
        <v>1.2792905976178146</v>
      </c>
      <c r="S53">
        <v>0.62965500248859407</v>
      </c>
      <c r="T53">
        <v>1.5679920802675584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4.5506759345233636</v>
      </c>
      <c r="AC53">
        <v>2.9200416960486582</v>
      </c>
      <c r="AD53">
        <v>3.5394134675029907</v>
      </c>
      <c r="AE53">
        <v>4.9298972335892559</v>
      </c>
      <c r="AF53">
        <v>0</v>
      </c>
      <c r="AG53">
        <v>4.5794637205852977</v>
      </c>
      <c r="AH53">
        <v>13.678770459462148</v>
      </c>
      <c r="AI53">
        <v>1.5992867522537202</v>
      </c>
      <c r="AJ53">
        <v>0</v>
      </c>
      <c r="AK53">
        <v>0</v>
      </c>
      <c r="AL53">
        <v>0</v>
      </c>
      <c r="AM53">
        <v>0.49897745911034819</v>
      </c>
      <c r="AN53">
        <v>7.1648068525350106E-2</v>
      </c>
      <c r="AO53">
        <v>0</v>
      </c>
      <c r="AP53">
        <v>0</v>
      </c>
      <c r="AQ53">
        <v>0</v>
      </c>
      <c r="AR53">
        <v>0</v>
      </c>
      <c r="AS53">
        <v>3.033782973234854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2.9119524636871508</v>
      </c>
      <c r="AZ53">
        <v>5.1806154196157728</v>
      </c>
      <c r="BA53">
        <v>3.4194056963190187</v>
      </c>
      <c r="BB53">
        <v>2.7189797374517379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83.218375254327739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2.7899978387171744</v>
      </c>
      <c r="L54">
        <v>9.16</v>
      </c>
      <c r="M54">
        <v>2.5596782721161029</v>
      </c>
      <c r="N54">
        <v>2.8496249350649352</v>
      </c>
      <c r="O54">
        <v>3.1698962271213325</v>
      </c>
      <c r="P54">
        <v>5.1696196551342375</v>
      </c>
      <c r="Q54">
        <v>0.40970956389032581</v>
      </c>
      <c r="R54">
        <v>1.2792905976178146</v>
      </c>
      <c r="S54">
        <v>0.62965500248859407</v>
      </c>
      <c r="T54">
        <v>1.5679920802675584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4.5506759345233636</v>
      </c>
      <c r="AC54">
        <v>2.9200416960486582</v>
      </c>
      <c r="AD54">
        <v>3.5394134675029907</v>
      </c>
      <c r="AE54">
        <v>4.9298972335892559</v>
      </c>
      <c r="AF54">
        <v>0</v>
      </c>
      <c r="AG54">
        <v>4.5794637205852977</v>
      </c>
      <c r="AH54">
        <v>13.678770459462148</v>
      </c>
      <c r="AI54">
        <v>1.5992867522537202</v>
      </c>
      <c r="AJ54">
        <v>0</v>
      </c>
      <c r="AK54">
        <v>0</v>
      </c>
      <c r="AL54">
        <v>0</v>
      </c>
      <c r="AM54">
        <v>0.49897745911034819</v>
      </c>
      <c r="AN54">
        <v>7.1648068525350106E-2</v>
      </c>
      <c r="AO54">
        <v>0</v>
      </c>
      <c r="AP54">
        <v>0</v>
      </c>
      <c r="AQ54">
        <v>0</v>
      </c>
      <c r="AR54">
        <v>0</v>
      </c>
      <c r="AS54">
        <v>3.033782973234854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2.9119524636871508</v>
      </c>
      <c r="AZ54">
        <v>5.1806154196157728</v>
      </c>
      <c r="BA54">
        <v>3.4194056963190187</v>
      </c>
      <c r="BB54">
        <v>2.7189797374517379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83.218375254327739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2.7899978387171744</v>
      </c>
      <c r="L55">
        <v>9.16</v>
      </c>
      <c r="M55">
        <v>2.5596782721161029</v>
      </c>
      <c r="N55">
        <v>2.8496249350649352</v>
      </c>
      <c r="O55">
        <v>3.1698962271213325</v>
      </c>
      <c r="P55">
        <v>5.1696196551342375</v>
      </c>
      <c r="Q55">
        <v>0.40977192523923439</v>
      </c>
      <c r="R55">
        <v>1.2792760307874482</v>
      </c>
      <c r="S55">
        <v>0.62985125911890105</v>
      </c>
      <c r="T55">
        <v>1.5679920802675584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4.5506759345233636</v>
      </c>
      <c r="AC55">
        <v>2.9200416960486582</v>
      </c>
      <c r="AD55">
        <v>3.5394134675029907</v>
      </c>
      <c r="AE55">
        <v>4.9298972335892559</v>
      </c>
      <c r="AF55">
        <v>0</v>
      </c>
      <c r="AG55">
        <v>4.5794637205852977</v>
      </c>
      <c r="AH55">
        <v>13.678770459462148</v>
      </c>
      <c r="AI55">
        <v>1.5992867522537202</v>
      </c>
      <c r="AJ55">
        <v>0</v>
      </c>
      <c r="AK55">
        <v>0</v>
      </c>
      <c r="AL55">
        <v>0</v>
      </c>
      <c r="AM55">
        <v>0.49897745911034819</v>
      </c>
      <c r="AN55">
        <v>7.1648068525350106E-2</v>
      </c>
      <c r="AO55">
        <v>0</v>
      </c>
      <c r="AP55">
        <v>0</v>
      </c>
      <c r="AQ55">
        <v>0</v>
      </c>
      <c r="AR55">
        <v>0</v>
      </c>
      <c r="AS55">
        <v>3.033782973234854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2.9119524636871508</v>
      </c>
      <c r="AZ55">
        <v>5.1806154196157728</v>
      </c>
      <c r="BA55">
        <v>3.4194056963190187</v>
      </c>
      <c r="BB55">
        <v>2.7189797374517379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83.218619305476579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2.7899978387171744</v>
      </c>
      <c r="L56">
        <v>9.16</v>
      </c>
      <c r="M56">
        <v>2.5596782721161029</v>
      </c>
      <c r="N56">
        <v>2.8496249350649352</v>
      </c>
      <c r="O56">
        <v>3.1698962271213325</v>
      </c>
      <c r="P56">
        <v>5.1696196551342375</v>
      </c>
      <c r="Q56">
        <v>0.4100856614745586</v>
      </c>
      <c r="R56">
        <v>1.2797783811252268</v>
      </c>
      <c r="S56">
        <v>0.62972421238938059</v>
      </c>
      <c r="T56">
        <v>1.5679920802675584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4.5506759345233636</v>
      </c>
      <c r="AC56">
        <v>2.9200416960486582</v>
      </c>
      <c r="AD56">
        <v>3.5394134675029907</v>
      </c>
      <c r="AE56">
        <v>4.9298972335892559</v>
      </c>
      <c r="AF56">
        <v>0</v>
      </c>
      <c r="AG56">
        <v>4.5794637205852977</v>
      </c>
      <c r="AH56">
        <v>13.678770459462148</v>
      </c>
      <c r="AI56">
        <v>1.5992867522537202</v>
      </c>
      <c r="AJ56">
        <v>0</v>
      </c>
      <c r="AK56">
        <v>0</v>
      </c>
      <c r="AL56">
        <v>0</v>
      </c>
      <c r="AM56">
        <v>0.49897745911034819</v>
      </c>
      <c r="AN56">
        <v>7.1648068525350106E-2</v>
      </c>
      <c r="AO56">
        <v>0</v>
      </c>
      <c r="AP56">
        <v>0</v>
      </c>
      <c r="AQ56">
        <v>0</v>
      </c>
      <c r="AR56">
        <v>0</v>
      </c>
      <c r="AS56">
        <v>3.033782973234854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2.9119524636871508</v>
      </c>
      <c r="AZ56">
        <v>5.1806154196157728</v>
      </c>
      <c r="BA56">
        <v>3.4194056963190187</v>
      </c>
      <c r="BB56">
        <v>2.7189797374517379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83.219308345320172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2.7899893136203464</v>
      </c>
      <c r="L57">
        <v>9.16</v>
      </c>
      <c r="M57">
        <v>2.5596782721161029</v>
      </c>
      <c r="N57">
        <v>2.8496249350649352</v>
      </c>
      <c r="O57">
        <v>3.1698962271213325</v>
      </c>
      <c r="P57">
        <v>5.1696196551342375</v>
      </c>
      <c r="Q57">
        <v>0.4100856614745586</v>
      </c>
      <c r="R57">
        <v>1.2797783811252268</v>
      </c>
      <c r="S57">
        <v>0.62972421238938059</v>
      </c>
      <c r="T57">
        <v>1.5679920802675584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4.5506759345233636</v>
      </c>
      <c r="AC57">
        <v>2.9200416960486582</v>
      </c>
      <c r="AD57">
        <v>3.5394134675029907</v>
      </c>
      <c r="AE57">
        <v>4.9298972335892559</v>
      </c>
      <c r="AF57">
        <v>0</v>
      </c>
      <c r="AG57">
        <v>4.5794637205852977</v>
      </c>
      <c r="AH57">
        <v>13.678770459462148</v>
      </c>
      <c r="AI57">
        <v>1.5992867522537202</v>
      </c>
      <c r="AJ57">
        <v>0</v>
      </c>
      <c r="AK57">
        <v>0</v>
      </c>
      <c r="AL57">
        <v>0</v>
      </c>
      <c r="AM57">
        <v>1.0235434908823053</v>
      </c>
      <c r="AN57">
        <v>7.1648068525350106E-2</v>
      </c>
      <c r="AO57">
        <v>0</v>
      </c>
      <c r="AP57">
        <v>0</v>
      </c>
      <c r="AQ57">
        <v>0</v>
      </c>
      <c r="AR57">
        <v>0</v>
      </c>
      <c r="AS57">
        <v>3.033782973234854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2.9119524636871508</v>
      </c>
      <c r="AZ57">
        <v>5.1806154196157728</v>
      </c>
      <c r="BA57">
        <v>3.4194056963190187</v>
      </c>
      <c r="BB57">
        <v>2.7189797374517379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83.743865851995295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2.7899793902011116</v>
      </c>
      <c r="L58">
        <v>9.16</v>
      </c>
      <c r="M58">
        <v>2.5596782721161029</v>
      </c>
      <c r="N58">
        <v>2.8496249350649352</v>
      </c>
      <c r="O58">
        <v>3.1698962271213325</v>
      </c>
      <c r="P58">
        <v>5.1696196551342375</v>
      </c>
      <c r="Q58">
        <v>0.4100856614745586</v>
      </c>
      <c r="R58">
        <v>1.2797783811252268</v>
      </c>
      <c r="S58">
        <v>0.62972421238938059</v>
      </c>
      <c r="T58">
        <v>1.5679920802675584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4.5506759345233636</v>
      </c>
      <c r="AC58">
        <v>2.9200416960486582</v>
      </c>
      <c r="AD58">
        <v>3.5394134675029907</v>
      </c>
      <c r="AE58">
        <v>4.9298972335892559</v>
      </c>
      <c r="AF58">
        <v>0</v>
      </c>
      <c r="AG58">
        <v>4.5794637205852977</v>
      </c>
      <c r="AH58">
        <v>13.678770459462148</v>
      </c>
      <c r="AI58">
        <v>1.5992867522537202</v>
      </c>
      <c r="AJ58">
        <v>0</v>
      </c>
      <c r="AK58">
        <v>0</v>
      </c>
      <c r="AL58">
        <v>0</v>
      </c>
      <c r="AM58">
        <v>1.0235434908823053</v>
      </c>
      <c r="AN58">
        <v>7.1648068525350106E-2</v>
      </c>
      <c r="AO58">
        <v>0</v>
      </c>
      <c r="AP58">
        <v>0</v>
      </c>
      <c r="AQ58">
        <v>0</v>
      </c>
      <c r="AR58">
        <v>0</v>
      </c>
      <c r="AS58">
        <v>3.033782973234854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2.9119524636871508</v>
      </c>
      <c r="AZ58">
        <v>5.1806154196157728</v>
      </c>
      <c r="BA58">
        <v>3.4194056963190187</v>
      </c>
      <c r="BB58">
        <v>2.7189797374517379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83.743855928576053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2.7899784276960551</v>
      </c>
      <c r="L59">
        <v>9.16</v>
      </c>
      <c r="M59">
        <v>2.5596782721161029</v>
      </c>
      <c r="N59">
        <v>2.8496249350649352</v>
      </c>
      <c r="O59">
        <v>3.1698962271213325</v>
      </c>
      <c r="P59">
        <v>5.1696196551342375</v>
      </c>
      <c r="Q59">
        <v>0.4100856614745586</v>
      </c>
      <c r="R59">
        <v>1.2797783811252268</v>
      </c>
      <c r="S59">
        <v>0.62972421238938059</v>
      </c>
      <c r="T59">
        <v>1.5679920802675584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4.5506759345233636</v>
      </c>
      <c r="AC59">
        <v>2.9200416960486582</v>
      </c>
      <c r="AD59">
        <v>3.5394134675029907</v>
      </c>
      <c r="AE59">
        <v>4.9298972335892559</v>
      </c>
      <c r="AF59">
        <v>0</v>
      </c>
      <c r="AG59">
        <v>4.5794637205852977</v>
      </c>
      <c r="AH59">
        <v>13.678770459462148</v>
      </c>
      <c r="AI59">
        <v>1.5992867522537202</v>
      </c>
      <c r="AJ59">
        <v>0</v>
      </c>
      <c r="AK59">
        <v>0</v>
      </c>
      <c r="AL59">
        <v>0</v>
      </c>
      <c r="AM59">
        <v>1.0235434908823053</v>
      </c>
      <c r="AN59">
        <v>7.1648068525350106E-2</v>
      </c>
      <c r="AO59">
        <v>0</v>
      </c>
      <c r="AP59">
        <v>0</v>
      </c>
      <c r="AQ59">
        <v>0</v>
      </c>
      <c r="AR59">
        <v>0</v>
      </c>
      <c r="AS59">
        <v>3.033782973234854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2.9119524636871508</v>
      </c>
      <c r="AZ59">
        <v>5.1806154196157728</v>
      </c>
      <c r="BA59">
        <v>3.4194056963190187</v>
      </c>
      <c r="BB59">
        <v>2.7189797374517379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83.743854966070998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2.7899784276960551</v>
      </c>
      <c r="L60">
        <v>9.16</v>
      </c>
      <c r="M60">
        <v>2.5596782721161029</v>
      </c>
      <c r="N60">
        <v>2.8496249350649352</v>
      </c>
      <c r="O60">
        <v>3.1698962271213325</v>
      </c>
      <c r="P60">
        <v>5.1696196551342375</v>
      </c>
      <c r="Q60">
        <v>0.4100856614745586</v>
      </c>
      <c r="R60">
        <v>1.2797783811252268</v>
      </c>
      <c r="S60">
        <v>0.62972421238938059</v>
      </c>
      <c r="T60">
        <v>1.5679920802675584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4.5506759345233636</v>
      </c>
      <c r="AC60">
        <v>2.9200416960486582</v>
      </c>
      <c r="AD60">
        <v>3.5394134675029907</v>
      </c>
      <c r="AE60">
        <v>4.9298972335892559</v>
      </c>
      <c r="AF60">
        <v>0</v>
      </c>
      <c r="AG60">
        <v>4.5794637205852977</v>
      </c>
      <c r="AH60">
        <v>13.678770459462148</v>
      </c>
      <c r="AI60">
        <v>1.5992867522537202</v>
      </c>
      <c r="AJ60">
        <v>0</v>
      </c>
      <c r="AK60">
        <v>0</v>
      </c>
      <c r="AL60">
        <v>0</v>
      </c>
      <c r="AM60">
        <v>1.0235434908823053</v>
      </c>
      <c r="AN60">
        <v>7.1648068525350106E-2</v>
      </c>
      <c r="AO60">
        <v>0</v>
      </c>
      <c r="AP60">
        <v>0</v>
      </c>
      <c r="AQ60">
        <v>0</v>
      </c>
      <c r="AR60">
        <v>0</v>
      </c>
      <c r="AS60">
        <v>3.033782973234854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2.9119524636871508</v>
      </c>
      <c r="AZ60">
        <v>5.1806154196157728</v>
      </c>
      <c r="BA60">
        <v>3.4194056963190187</v>
      </c>
      <c r="BB60">
        <v>2.7189797374517379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83.743854966070998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2.7899514247521147</v>
      </c>
      <c r="L61">
        <v>9.1598717957311209</v>
      </c>
      <c r="M61">
        <v>2.5596782721161029</v>
      </c>
      <c r="N61">
        <v>2.8496249350649352</v>
      </c>
      <c r="O61">
        <v>3.1698962271213325</v>
      </c>
      <c r="P61">
        <v>5.1696196551342375</v>
      </c>
      <c r="Q61">
        <v>0.40999310105166892</v>
      </c>
      <c r="R61">
        <v>1.2796391467403825</v>
      </c>
      <c r="S61">
        <v>0.62977155426646725</v>
      </c>
      <c r="T61">
        <v>1.5679920802675584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4.5506759345233636</v>
      </c>
      <c r="AC61">
        <v>2.9200416960486582</v>
      </c>
      <c r="AD61">
        <v>3.5394134675029907</v>
      </c>
      <c r="AE61">
        <v>4.9298972335892559</v>
      </c>
      <c r="AF61">
        <v>0</v>
      </c>
      <c r="AG61">
        <v>4.5794637205852977</v>
      </c>
      <c r="AH61">
        <v>13.678770459462148</v>
      </c>
      <c r="AI61">
        <v>1.5992867522537202</v>
      </c>
      <c r="AJ61">
        <v>0</v>
      </c>
      <c r="AK61">
        <v>0</v>
      </c>
      <c r="AL61">
        <v>0</v>
      </c>
      <c r="AM61">
        <v>1.0235434908823053</v>
      </c>
      <c r="AN61">
        <v>7.1648068525350106E-2</v>
      </c>
      <c r="AO61">
        <v>0</v>
      </c>
      <c r="AP61">
        <v>0</v>
      </c>
      <c r="AQ61">
        <v>0</v>
      </c>
      <c r="AR61">
        <v>0</v>
      </c>
      <c r="AS61">
        <v>3.033782973234854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2.9119524636871508</v>
      </c>
      <c r="AZ61">
        <v>5.1806154196157728</v>
      </c>
      <c r="BA61">
        <v>3.4194056963190187</v>
      </c>
      <c r="BB61">
        <v>2.7189797374517379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83.743515305927531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2.7899514247521147</v>
      </c>
      <c r="L62">
        <v>9.1598717957311209</v>
      </c>
      <c r="M62">
        <v>2.5596782721161029</v>
      </c>
      <c r="N62">
        <v>2.8496249350649352</v>
      </c>
      <c r="O62">
        <v>3.1698962271213325</v>
      </c>
      <c r="P62">
        <v>5.1696196551342375</v>
      </c>
      <c r="Q62">
        <v>0.40999310105166892</v>
      </c>
      <c r="R62">
        <v>1.2796391467403825</v>
      </c>
      <c r="S62">
        <v>0.62977155426646725</v>
      </c>
      <c r="T62">
        <v>1.5679920802675584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4.5506759345233636</v>
      </c>
      <c r="AC62">
        <v>2.9200416960486582</v>
      </c>
      <c r="AD62">
        <v>3.5394134675029907</v>
      </c>
      <c r="AE62">
        <v>4.9298972335892559</v>
      </c>
      <c r="AF62">
        <v>0</v>
      </c>
      <c r="AG62">
        <v>4.5794637205852977</v>
      </c>
      <c r="AH62">
        <v>13.678770459462148</v>
      </c>
      <c r="AI62">
        <v>1.5992867522537202</v>
      </c>
      <c r="AJ62">
        <v>0</v>
      </c>
      <c r="AK62">
        <v>0</v>
      </c>
      <c r="AL62">
        <v>0</v>
      </c>
      <c r="AM62">
        <v>1.0235434908823053</v>
      </c>
      <c r="AN62">
        <v>7.1648068525350106E-2</v>
      </c>
      <c r="AO62">
        <v>0</v>
      </c>
      <c r="AP62">
        <v>0</v>
      </c>
      <c r="AQ62">
        <v>0</v>
      </c>
      <c r="AR62">
        <v>0</v>
      </c>
      <c r="AS62">
        <v>3.033782973234854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2.9119524636871508</v>
      </c>
      <c r="AZ62">
        <v>5.1806154196157728</v>
      </c>
      <c r="BA62">
        <v>3.4194056963190187</v>
      </c>
      <c r="BB62">
        <v>2.7189797374517379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83.743515305927531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2.7899514247521147</v>
      </c>
      <c r="L63">
        <v>9.1598717957311209</v>
      </c>
      <c r="M63">
        <v>2.5596782721161029</v>
      </c>
      <c r="N63">
        <v>2.8496249350649352</v>
      </c>
      <c r="O63">
        <v>3.1698962271213325</v>
      </c>
      <c r="P63">
        <v>5.1696196551342375</v>
      </c>
      <c r="Q63">
        <v>0.40999310105166892</v>
      </c>
      <c r="R63">
        <v>1.2796391467403825</v>
      </c>
      <c r="S63">
        <v>0.62977155426646725</v>
      </c>
      <c r="T63">
        <v>1.5679920802675584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4.5506759345233636</v>
      </c>
      <c r="AC63">
        <v>2.9200416960486582</v>
      </c>
      <c r="AD63">
        <v>3.5394134675029907</v>
      </c>
      <c r="AE63">
        <v>4.9298972335892559</v>
      </c>
      <c r="AF63">
        <v>0</v>
      </c>
      <c r="AG63">
        <v>4.5794637205852977</v>
      </c>
      <c r="AH63">
        <v>13.678770459462148</v>
      </c>
      <c r="AI63">
        <v>1.5992867522537202</v>
      </c>
      <c r="AJ63">
        <v>0</v>
      </c>
      <c r="AK63">
        <v>0</v>
      </c>
      <c r="AL63">
        <v>0</v>
      </c>
      <c r="AM63">
        <v>1.0235434908823053</v>
      </c>
      <c r="AN63">
        <v>7.1648068525350106E-2</v>
      </c>
      <c r="AO63">
        <v>0</v>
      </c>
      <c r="AP63">
        <v>0</v>
      </c>
      <c r="AQ63">
        <v>0</v>
      </c>
      <c r="AR63">
        <v>0</v>
      </c>
      <c r="AS63">
        <v>3.033782973234854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2.9119524636871508</v>
      </c>
      <c r="AZ63">
        <v>5.1806154196157728</v>
      </c>
      <c r="BA63">
        <v>3.4194056963190187</v>
      </c>
      <c r="BB63">
        <v>2.7189797374517379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83.743515305927531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2.7899514247521147</v>
      </c>
      <c r="L64">
        <v>9.1598717957311209</v>
      </c>
      <c r="M64">
        <v>2.5596782721161029</v>
      </c>
      <c r="N64">
        <v>2.8496249350649352</v>
      </c>
      <c r="O64">
        <v>3.1698962271213325</v>
      </c>
      <c r="P64">
        <v>5.1696196551342375</v>
      </c>
      <c r="Q64">
        <v>0.40999310105166892</v>
      </c>
      <c r="R64">
        <v>1.2796391467403825</v>
      </c>
      <c r="S64">
        <v>0.62977155426646725</v>
      </c>
      <c r="T64">
        <v>1.5679920802675584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4.5506759345233636</v>
      </c>
      <c r="AC64">
        <v>2.9200416960486582</v>
      </c>
      <c r="AD64">
        <v>3.5394134675029907</v>
      </c>
      <c r="AE64">
        <v>4.9298972335892559</v>
      </c>
      <c r="AF64">
        <v>0</v>
      </c>
      <c r="AG64">
        <v>4.5794637205852977</v>
      </c>
      <c r="AH64">
        <v>13.678770459462148</v>
      </c>
      <c r="AI64">
        <v>1.5992867522537202</v>
      </c>
      <c r="AJ64">
        <v>0</v>
      </c>
      <c r="AK64">
        <v>0</v>
      </c>
      <c r="AL64">
        <v>0</v>
      </c>
      <c r="AM64">
        <v>1.0235434908823053</v>
      </c>
      <c r="AN64">
        <v>7.1648068525350106E-2</v>
      </c>
      <c r="AO64">
        <v>0</v>
      </c>
      <c r="AP64">
        <v>0</v>
      </c>
      <c r="AQ64">
        <v>0</v>
      </c>
      <c r="AR64">
        <v>0</v>
      </c>
      <c r="AS64">
        <v>3.033782973234854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2.9119524636871508</v>
      </c>
      <c r="AZ64">
        <v>5.1806154196157728</v>
      </c>
      <c r="BA64">
        <v>3.4194056963190187</v>
      </c>
      <c r="BB64">
        <v>2.7189797374517379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83.743515305927531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2.7899514247521147</v>
      </c>
      <c r="L65">
        <v>9.1599043450975106</v>
      </c>
      <c r="M65">
        <v>2.5596782721161029</v>
      </c>
      <c r="N65">
        <v>2.8496249350649352</v>
      </c>
      <c r="O65">
        <v>3.1698962271213325</v>
      </c>
      <c r="P65">
        <v>5.1696196551342375</v>
      </c>
      <c r="Q65">
        <v>0.40999310105166892</v>
      </c>
      <c r="R65">
        <v>1.2796391467403825</v>
      </c>
      <c r="S65">
        <v>0.62977155426646725</v>
      </c>
      <c r="T65">
        <v>1.5679920802675584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4.5506759345233636</v>
      </c>
      <c r="AC65">
        <v>2.9200416960486582</v>
      </c>
      <c r="AD65">
        <v>3.5394134675029907</v>
      </c>
      <c r="AE65">
        <v>4.9298972335892559</v>
      </c>
      <c r="AF65">
        <v>0</v>
      </c>
      <c r="AG65">
        <v>4.5794637205852977</v>
      </c>
      <c r="AH65">
        <v>13.678770459462148</v>
      </c>
      <c r="AI65">
        <v>1.5992867522537202</v>
      </c>
      <c r="AJ65">
        <v>0</v>
      </c>
      <c r="AK65">
        <v>0</v>
      </c>
      <c r="AL65">
        <v>0</v>
      </c>
      <c r="AM65">
        <v>1.0235434908823053</v>
      </c>
      <c r="AN65">
        <v>7.1648068525350106E-2</v>
      </c>
      <c r="AO65">
        <v>0</v>
      </c>
      <c r="AP65">
        <v>0</v>
      </c>
      <c r="AQ65">
        <v>0</v>
      </c>
      <c r="AR65">
        <v>0</v>
      </c>
      <c r="AS65">
        <v>3.033782973234854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2.9119524636871508</v>
      </c>
      <c r="AZ65">
        <v>5.1806154196157728</v>
      </c>
      <c r="BA65">
        <v>3.4194056963190187</v>
      </c>
      <c r="BB65">
        <v>2.7189797374517379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83.743547855293926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2.7899514247521147</v>
      </c>
      <c r="L66">
        <v>8.27</v>
      </c>
      <c r="M66">
        <v>2.5596782721161029</v>
      </c>
      <c r="N66">
        <v>2.8496249350649352</v>
      </c>
      <c r="O66">
        <v>3.1698962271213325</v>
      </c>
      <c r="P66">
        <v>5.1696196551342375</v>
      </c>
      <c r="Q66">
        <v>0.40999310105166892</v>
      </c>
      <c r="R66">
        <v>1.2796391467403825</v>
      </c>
      <c r="S66">
        <v>0.62977155426646725</v>
      </c>
      <c r="T66">
        <v>1.5679920802675584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4.5506759345233636</v>
      </c>
      <c r="AC66">
        <v>2.9200416960486582</v>
      </c>
      <c r="AD66">
        <v>3.5394134675029907</v>
      </c>
      <c r="AE66">
        <v>4.9298972335892559</v>
      </c>
      <c r="AF66">
        <v>0</v>
      </c>
      <c r="AG66">
        <v>4.5794637205852977</v>
      </c>
      <c r="AH66">
        <v>13.678770459462148</v>
      </c>
      <c r="AI66">
        <v>0.3582401998787666</v>
      </c>
      <c r="AJ66">
        <v>0</v>
      </c>
      <c r="AK66">
        <v>0</v>
      </c>
      <c r="AL66">
        <v>0</v>
      </c>
      <c r="AM66">
        <v>1.0235434908823053</v>
      </c>
      <c r="AN66">
        <v>7.1648068525350106E-2</v>
      </c>
      <c r="AO66">
        <v>0</v>
      </c>
      <c r="AP66">
        <v>0</v>
      </c>
      <c r="AQ66">
        <v>0</v>
      </c>
      <c r="AR66">
        <v>0</v>
      </c>
      <c r="AS66">
        <v>3.033782973234854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2.9119524636871508</v>
      </c>
      <c r="AZ66">
        <v>5.1806154196157728</v>
      </c>
      <c r="BA66">
        <v>3.4194056963190187</v>
      </c>
      <c r="BB66">
        <v>2.7189797374517379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81.612596957821467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2.71</v>
      </c>
      <c r="L67">
        <v>9.1599993352840645</v>
      </c>
      <c r="M67">
        <v>2.5596782721161029</v>
      </c>
      <c r="N67">
        <v>2.8496249350649352</v>
      </c>
      <c r="O67">
        <v>3.1698962271213325</v>
      </c>
      <c r="P67">
        <v>5.1696196551342375</v>
      </c>
      <c r="Q67">
        <v>0.40999310105166892</v>
      </c>
      <c r="R67">
        <v>1.2796391467403825</v>
      </c>
      <c r="S67">
        <v>0.62977155426646725</v>
      </c>
      <c r="T67">
        <v>1.5679920802675584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4.5506759345233636</v>
      </c>
      <c r="AC67">
        <v>2.9200416960486582</v>
      </c>
      <c r="AD67">
        <v>3.5394134675029907</v>
      </c>
      <c r="AE67">
        <v>4.9298972335892559</v>
      </c>
      <c r="AF67">
        <v>0</v>
      </c>
      <c r="AG67">
        <v>4.5794637205852977</v>
      </c>
      <c r="AH67">
        <v>13.678770459462148</v>
      </c>
      <c r="AI67">
        <v>0</v>
      </c>
      <c r="AJ67">
        <v>0</v>
      </c>
      <c r="AK67">
        <v>0</v>
      </c>
      <c r="AL67">
        <v>0</v>
      </c>
      <c r="AM67">
        <v>1.0235434908823053</v>
      </c>
      <c r="AN67">
        <v>7.1648068525350106E-2</v>
      </c>
      <c r="AO67">
        <v>0</v>
      </c>
      <c r="AP67">
        <v>0</v>
      </c>
      <c r="AQ67">
        <v>0</v>
      </c>
      <c r="AR67">
        <v>0</v>
      </c>
      <c r="AS67">
        <v>3.033782973234854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2.9119524636871508</v>
      </c>
      <c r="AZ67">
        <v>5.1806154196157728</v>
      </c>
      <c r="BA67">
        <v>3.4194056963190187</v>
      </c>
      <c r="BB67">
        <v>2.7189797374517379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82.064404668474651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2.789976907587254</v>
      </c>
      <c r="L68">
        <v>9.1599993352840645</v>
      </c>
      <c r="M68">
        <v>2.5596782721161029</v>
      </c>
      <c r="N68">
        <v>2.8496249350649352</v>
      </c>
      <c r="O68">
        <v>3.1698962271213325</v>
      </c>
      <c r="P68">
        <v>5.1696196551342375</v>
      </c>
      <c r="Q68">
        <v>0.40999310105166892</v>
      </c>
      <c r="R68">
        <v>1.2796391467403825</v>
      </c>
      <c r="S68">
        <v>0.62977155426646725</v>
      </c>
      <c r="T68">
        <v>1.5679920802675584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4.5506759345233636</v>
      </c>
      <c r="AC68">
        <v>2.9200416960486582</v>
      </c>
      <c r="AD68">
        <v>3.5394134675029907</v>
      </c>
      <c r="AE68">
        <v>4.9298972335892559</v>
      </c>
      <c r="AF68">
        <v>0</v>
      </c>
      <c r="AG68">
        <v>4.5794637205852977</v>
      </c>
      <c r="AH68">
        <v>13.678770459462148</v>
      </c>
      <c r="AI68">
        <v>0</v>
      </c>
      <c r="AJ68">
        <v>0</v>
      </c>
      <c r="AK68">
        <v>0</v>
      </c>
      <c r="AL68">
        <v>0</v>
      </c>
      <c r="AM68">
        <v>1.0235434908823053</v>
      </c>
      <c r="AN68">
        <v>7.1648068525350106E-2</v>
      </c>
      <c r="AO68">
        <v>0</v>
      </c>
      <c r="AP68">
        <v>0</v>
      </c>
      <c r="AQ68">
        <v>0</v>
      </c>
      <c r="AR68">
        <v>0</v>
      </c>
      <c r="AS68">
        <v>3.033782973234854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2.9119524636871508</v>
      </c>
      <c r="AZ68">
        <v>5.1806154196157728</v>
      </c>
      <c r="BA68">
        <v>3.4194056963190187</v>
      </c>
      <c r="BB68">
        <v>2.7189797374517379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82.144381576061903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2.789976907587254</v>
      </c>
      <c r="L69">
        <v>9.16</v>
      </c>
      <c r="M69">
        <v>2.5596782721161029</v>
      </c>
      <c r="N69">
        <v>2.8496249350649352</v>
      </c>
      <c r="O69">
        <v>3.1698962271213325</v>
      </c>
      <c r="P69">
        <v>5.1696196551342375</v>
      </c>
      <c r="Q69">
        <v>0.40999310105166892</v>
      </c>
      <c r="R69">
        <v>1.2796391467403825</v>
      </c>
      <c r="S69">
        <v>0.62977155426646725</v>
      </c>
      <c r="T69">
        <v>1.5679920802675584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4.5506759345233636</v>
      </c>
      <c r="AC69">
        <v>2.9200416960486582</v>
      </c>
      <c r="AD69">
        <v>3.5394134675029907</v>
      </c>
      <c r="AE69">
        <v>4.9298972335892559</v>
      </c>
      <c r="AF69">
        <v>0</v>
      </c>
      <c r="AG69">
        <v>4.5794637205852977</v>
      </c>
      <c r="AH69">
        <v>13.678770459462148</v>
      </c>
      <c r="AI69">
        <v>0</v>
      </c>
      <c r="AJ69">
        <v>0</v>
      </c>
      <c r="AK69">
        <v>0</v>
      </c>
      <c r="AL69">
        <v>0</v>
      </c>
      <c r="AM69">
        <v>1.0235434908823053</v>
      </c>
      <c r="AN69">
        <v>7.1648068525350106E-2</v>
      </c>
      <c r="AO69">
        <v>0</v>
      </c>
      <c r="AP69">
        <v>0</v>
      </c>
      <c r="AQ69">
        <v>0</v>
      </c>
      <c r="AR69">
        <v>0</v>
      </c>
      <c r="AS69">
        <v>3.033782973234854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2.9119524636871508</v>
      </c>
      <c r="AZ69">
        <v>5.1806154196157728</v>
      </c>
      <c r="BA69">
        <v>3.4194056963190187</v>
      </c>
      <c r="BB69">
        <v>2.7189797374517379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82.144382240777844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</v>
      </c>
      <c r="L70">
        <v>9.16</v>
      </c>
      <c r="M70">
        <v>2.5596782721161029</v>
      </c>
      <c r="N70">
        <v>2.8496249350649352</v>
      </c>
      <c r="O70">
        <v>3.1698962271213325</v>
      </c>
      <c r="P70">
        <v>5.1696196551342375</v>
      </c>
      <c r="Q70">
        <v>0.40999310105166892</v>
      </c>
      <c r="R70">
        <v>1.2796391467403825</v>
      </c>
      <c r="S70">
        <v>0.62977155426646725</v>
      </c>
      <c r="T70">
        <v>1.5679920802675584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4.5506759345233636</v>
      </c>
      <c r="AC70">
        <v>2.9200416960486582</v>
      </c>
      <c r="AD70">
        <v>3.5394134675029907</v>
      </c>
      <c r="AE70">
        <v>4.9298972335892559</v>
      </c>
      <c r="AF70">
        <v>0</v>
      </c>
      <c r="AG70">
        <v>4.5794637205852977</v>
      </c>
      <c r="AH70">
        <v>13.678770459462148</v>
      </c>
      <c r="AI70">
        <v>0</v>
      </c>
      <c r="AJ70">
        <v>0</v>
      </c>
      <c r="AK70">
        <v>0</v>
      </c>
      <c r="AL70">
        <v>0</v>
      </c>
      <c r="AM70">
        <v>1.0235434908823053</v>
      </c>
      <c r="AN70">
        <v>7.1648068525350106E-2</v>
      </c>
      <c r="AO70">
        <v>0</v>
      </c>
      <c r="AP70">
        <v>0</v>
      </c>
      <c r="AQ70">
        <v>0</v>
      </c>
      <c r="AR70">
        <v>0</v>
      </c>
      <c r="AS70">
        <v>3.033782973234854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2.9119524636871508</v>
      </c>
      <c r="AZ70">
        <v>5.1806154196157728</v>
      </c>
      <c r="BA70">
        <v>3.4194056963190187</v>
      </c>
      <c r="BB70">
        <v>2.7189797374517379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82.144405333190576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</v>
      </c>
      <c r="L71">
        <v>9.16</v>
      </c>
      <c r="M71">
        <v>2.5596782721161029</v>
      </c>
      <c r="N71">
        <v>2.8496249350649352</v>
      </c>
      <c r="O71">
        <v>3.1698962271213325</v>
      </c>
      <c r="P71">
        <v>5.1696196551342375</v>
      </c>
      <c r="Q71">
        <v>0.40999310105166892</v>
      </c>
      <c r="R71">
        <v>1.2796391467403825</v>
      </c>
      <c r="S71">
        <v>0.62977155426646725</v>
      </c>
      <c r="T71">
        <v>1.5679920802675584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4.5506759345233636</v>
      </c>
      <c r="AC71">
        <v>2.9200416960486582</v>
      </c>
      <c r="AD71">
        <v>3.5394134675029907</v>
      </c>
      <c r="AE71">
        <v>4.9298972335892559</v>
      </c>
      <c r="AF71">
        <v>0</v>
      </c>
      <c r="AG71">
        <v>4.5794637205852977</v>
      </c>
      <c r="AH71">
        <v>13.678770459462148</v>
      </c>
      <c r="AI71">
        <v>0</v>
      </c>
      <c r="AJ71">
        <v>0</v>
      </c>
      <c r="AK71">
        <v>0</v>
      </c>
      <c r="AL71">
        <v>0</v>
      </c>
      <c r="AM71">
        <v>1.0235434908823053</v>
      </c>
      <c r="AN71">
        <v>7.1648068525350106E-2</v>
      </c>
      <c r="AO71">
        <v>0</v>
      </c>
      <c r="AP71">
        <v>0</v>
      </c>
      <c r="AQ71">
        <v>0</v>
      </c>
      <c r="AR71">
        <v>0</v>
      </c>
      <c r="AS71">
        <v>3.033782973234854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2.9119524636871508</v>
      </c>
      <c r="AZ71">
        <v>5.1806154196157728</v>
      </c>
      <c r="BA71">
        <v>3.4194056963190187</v>
      </c>
      <c r="BB71">
        <v>2.7189797374517379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82.144405333190576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</v>
      </c>
      <c r="L72">
        <v>9.16</v>
      </c>
      <c r="M72">
        <v>2.5596782721161029</v>
      </c>
      <c r="N72">
        <v>2.8496249350649352</v>
      </c>
      <c r="O72">
        <v>3.1698962271213325</v>
      </c>
      <c r="P72">
        <v>5.1696196551342375</v>
      </c>
      <c r="Q72">
        <v>0.40999310105166892</v>
      </c>
      <c r="R72">
        <v>1.2796391467403825</v>
      </c>
      <c r="S72">
        <v>0.62977155426646725</v>
      </c>
      <c r="T72">
        <v>1.5679920802675584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4.5506759345233636</v>
      </c>
      <c r="AC72">
        <v>2.9200416960486582</v>
      </c>
      <c r="AD72">
        <v>3.5394134675029907</v>
      </c>
      <c r="AE72">
        <v>4.9298972335892559</v>
      </c>
      <c r="AF72">
        <v>0</v>
      </c>
      <c r="AG72">
        <v>4.5794637205852977</v>
      </c>
      <c r="AH72">
        <v>13.678770459462148</v>
      </c>
      <c r="AI72">
        <v>0</v>
      </c>
      <c r="AJ72">
        <v>0</v>
      </c>
      <c r="AK72">
        <v>0</v>
      </c>
      <c r="AL72">
        <v>0</v>
      </c>
      <c r="AM72">
        <v>1.0235434908823053</v>
      </c>
      <c r="AN72">
        <v>7.1648068525350106E-2</v>
      </c>
      <c r="AO72">
        <v>0</v>
      </c>
      <c r="AP72">
        <v>0</v>
      </c>
      <c r="AQ72">
        <v>0</v>
      </c>
      <c r="AR72">
        <v>0</v>
      </c>
      <c r="AS72">
        <v>3.033782973234854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2.9119524636871508</v>
      </c>
      <c r="AZ72">
        <v>5.1806154196157728</v>
      </c>
      <c r="BA72">
        <v>3.4194056963190187</v>
      </c>
      <c r="BB72">
        <v>2.7189797374517379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82.144405333190576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</v>
      </c>
      <c r="L73">
        <v>9.16</v>
      </c>
      <c r="M73">
        <v>2.5596782721161029</v>
      </c>
      <c r="N73">
        <v>2.8496249350649352</v>
      </c>
      <c r="O73">
        <v>3.1698962271213325</v>
      </c>
      <c r="P73">
        <v>5.1701678107734814</v>
      </c>
      <c r="Q73">
        <v>0.40999310105166892</v>
      </c>
      <c r="R73">
        <v>1.2796391467403825</v>
      </c>
      <c r="S73">
        <v>0.62977155426646725</v>
      </c>
      <c r="T73">
        <v>1.5679920802675584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4.5506759345233636</v>
      </c>
      <c r="AC73">
        <v>2.9200416960486582</v>
      </c>
      <c r="AD73">
        <v>3.5394134675029907</v>
      </c>
      <c r="AE73">
        <v>4.9298972335892559</v>
      </c>
      <c r="AF73">
        <v>0</v>
      </c>
      <c r="AG73">
        <v>4.5794637205852977</v>
      </c>
      <c r="AH73">
        <v>13.678770459462148</v>
      </c>
      <c r="AI73">
        <v>0.31985736780503488</v>
      </c>
      <c r="AJ73">
        <v>0</v>
      </c>
      <c r="AK73">
        <v>0</v>
      </c>
      <c r="AL73">
        <v>0</v>
      </c>
      <c r="AM73">
        <v>1.0235434908823053</v>
      </c>
      <c r="AN73">
        <v>7.1648068525350106E-2</v>
      </c>
      <c r="AO73">
        <v>0</v>
      </c>
      <c r="AP73">
        <v>0</v>
      </c>
      <c r="AQ73">
        <v>0</v>
      </c>
      <c r="AR73">
        <v>0</v>
      </c>
      <c r="AS73">
        <v>3.033782973234854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2.9119524636871508</v>
      </c>
      <c r="AZ73">
        <v>5.1806154196157728</v>
      </c>
      <c r="BA73">
        <v>3.4194056963190187</v>
      </c>
      <c r="BB73">
        <v>2.7189797374517379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82.464810856634855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</v>
      </c>
      <c r="L74">
        <v>9.16</v>
      </c>
      <c r="M74">
        <v>2.5596782721161029</v>
      </c>
      <c r="N74">
        <v>2.8496249350649352</v>
      </c>
      <c r="O74">
        <v>3.1698962271213325</v>
      </c>
      <c r="P74">
        <v>5.1701678107734814</v>
      </c>
      <c r="Q74">
        <v>0.40999310105166892</v>
      </c>
      <c r="R74">
        <v>1.2796391467403825</v>
      </c>
      <c r="S74">
        <v>0.62977155426646725</v>
      </c>
      <c r="T74">
        <v>1.5679920802675584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4.5506759345233636</v>
      </c>
      <c r="AC74">
        <v>2.9200416960486582</v>
      </c>
      <c r="AD74">
        <v>3.5394134675029907</v>
      </c>
      <c r="AE74">
        <v>4.9298972335892559</v>
      </c>
      <c r="AF74">
        <v>0</v>
      </c>
      <c r="AG74">
        <v>4.5794637205852977</v>
      </c>
      <c r="AH74">
        <v>13.678770459462148</v>
      </c>
      <c r="AI74">
        <v>1.5992867522537202</v>
      </c>
      <c r="AJ74">
        <v>0</v>
      </c>
      <c r="AK74">
        <v>0</v>
      </c>
      <c r="AL74">
        <v>0</v>
      </c>
      <c r="AM74">
        <v>1.0235434908823053</v>
      </c>
      <c r="AN74">
        <v>7.1648068525350106E-2</v>
      </c>
      <c r="AO74">
        <v>0</v>
      </c>
      <c r="AP74">
        <v>0</v>
      </c>
      <c r="AQ74">
        <v>1.1399720819517629</v>
      </c>
      <c r="AR74">
        <v>0</v>
      </c>
      <c r="AS74">
        <v>3.033782973234854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2.9119524636871508</v>
      </c>
      <c r="AZ74">
        <v>5.1806154196157728</v>
      </c>
      <c r="BA74">
        <v>3.4194056963190187</v>
      </c>
      <c r="BB74">
        <v>2.7189797374517379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84.884212323035314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2.7500010351264859</v>
      </c>
      <c r="L75">
        <v>9.16</v>
      </c>
      <c r="M75">
        <v>2.5596782721161029</v>
      </c>
      <c r="N75">
        <v>2.8496249350649352</v>
      </c>
      <c r="O75">
        <v>3.1698962271213325</v>
      </c>
      <c r="P75">
        <v>5.1701678107734814</v>
      </c>
      <c r="Q75">
        <v>0.40999310105166892</v>
      </c>
      <c r="R75">
        <v>1.2796391467403825</v>
      </c>
      <c r="S75">
        <v>0.62977155426646725</v>
      </c>
      <c r="T75">
        <v>1.5679920802675584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4.5506759345233636</v>
      </c>
      <c r="AC75">
        <v>2.9200416960486582</v>
      </c>
      <c r="AD75">
        <v>3.5394134675029907</v>
      </c>
      <c r="AE75">
        <v>4.9298972335892559</v>
      </c>
      <c r="AF75">
        <v>0</v>
      </c>
      <c r="AG75">
        <v>4.5794637205852977</v>
      </c>
      <c r="AH75">
        <v>13.678770459462148</v>
      </c>
      <c r="AI75">
        <v>1.5992867522537202</v>
      </c>
      <c r="AJ75">
        <v>0</v>
      </c>
      <c r="AK75">
        <v>0</v>
      </c>
      <c r="AL75">
        <v>0</v>
      </c>
      <c r="AM75">
        <v>1.0235434908823053</v>
      </c>
      <c r="AN75">
        <v>7.1648068525350106E-2</v>
      </c>
      <c r="AO75">
        <v>0</v>
      </c>
      <c r="AP75">
        <v>0</v>
      </c>
      <c r="AQ75">
        <v>2.2799442735632316</v>
      </c>
      <c r="AR75">
        <v>0</v>
      </c>
      <c r="AS75">
        <v>3.033782973234854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2.9119524636871508</v>
      </c>
      <c r="AZ75">
        <v>5.1806154196157728</v>
      </c>
      <c r="BA75">
        <v>3.4194056963190187</v>
      </c>
      <c r="BB75">
        <v>2.7189797374517379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85.984185549773258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2.7899794222933387</v>
      </c>
      <c r="L76">
        <v>9.16</v>
      </c>
      <c r="M76">
        <v>2.5596782721161029</v>
      </c>
      <c r="N76">
        <v>2.8496249350649352</v>
      </c>
      <c r="O76">
        <v>3.1698962271213325</v>
      </c>
      <c r="P76">
        <v>5.1701678107734814</v>
      </c>
      <c r="Q76">
        <v>0.40999310105166892</v>
      </c>
      <c r="R76">
        <v>1.2796391467403825</v>
      </c>
      <c r="S76">
        <v>0.62977155426646725</v>
      </c>
      <c r="T76">
        <v>1.5679920802675584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4.5506759345233636</v>
      </c>
      <c r="AC76">
        <v>2.9200416960486582</v>
      </c>
      <c r="AD76">
        <v>3.5394134675029907</v>
      </c>
      <c r="AE76">
        <v>4.9298972335892559</v>
      </c>
      <c r="AF76">
        <v>0</v>
      </c>
      <c r="AG76">
        <v>4.5794637205852977</v>
      </c>
      <c r="AH76">
        <v>13.678770459462148</v>
      </c>
      <c r="AI76">
        <v>1.5992867522537202</v>
      </c>
      <c r="AJ76">
        <v>0</v>
      </c>
      <c r="AK76">
        <v>0</v>
      </c>
      <c r="AL76">
        <v>0</v>
      </c>
      <c r="AM76">
        <v>1.0235434908823053</v>
      </c>
      <c r="AN76">
        <v>7.1648068525350106E-2</v>
      </c>
      <c r="AO76">
        <v>0</v>
      </c>
      <c r="AP76">
        <v>0</v>
      </c>
      <c r="AQ76">
        <v>3.419916355514995</v>
      </c>
      <c r="AR76">
        <v>0</v>
      </c>
      <c r="AS76">
        <v>3.033782973234854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2.9119524636871508</v>
      </c>
      <c r="AZ76">
        <v>5.1806154196157728</v>
      </c>
      <c r="BA76">
        <v>3.4194056963190187</v>
      </c>
      <c r="BB76">
        <v>2.7189797374517379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87.164136018891881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2.7899794222933387</v>
      </c>
      <c r="L77">
        <v>9.16</v>
      </c>
      <c r="M77">
        <v>2.5596782721161029</v>
      </c>
      <c r="N77">
        <v>2.8496249350649352</v>
      </c>
      <c r="O77">
        <v>3.1698962271213325</v>
      </c>
      <c r="P77">
        <v>5.1701678107734814</v>
      </c>
      <c r="Q77">
        <v>0.40999310105166892</v>
      </c>
      <c r="R77">
        <v>1.2796391467403825</v>
      </c>
      <c r="S77">
        <v>0.62977155426646725</v>
      </c>
      <c r="T77">
        <v>1.5679920802675584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4.5506759345233636</v>
      </c>
      <c r="AC77">
        <v>2.9200416960486582</v>
      </c>
      <c r="AD77">
        <v>3.5394134675029907</v>
      </c>
      <c r="AE77">
        <v>4.9298972335892559</v>
      </c>
      <c r="AF77">
        <v>0.71776031049211364</v>
      </c>
      <c r="AG77">
        <v>4.5794637205852977</v>
      </c>
      <c r="AH77">
        <v>13.678770459462148</v>
      </c>
      <c r="AI77">
        <v>1.9191441200587551</v>
      </c>
      <c r="AJ77">
        <v>0</v>
      </c>
      <c r="AK77">
        <v>0</v>
      </c>
      <c r="AL77">
        <v>0</v>
      </c>
      <c r="AM77">
        <v>1.0235434908823053</v>
      </c>
      <c r="AN77">
        <v>7.1648068525350106E-2</v>
      </c>
      <c r="AO77">
        <v>0</v>
      </c>
      <c r="AP77">
        <v>0</v>
      </c>
      <c r="AQ77">
        <v>4.5767770191654611</v>
      </c>
      <c r="AR77">
        <v>0</v>
      </c>
      <c r="AS77">
        <v>3.033782973234854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2.9119524636871508</v>
      </c>
      <c r="AZ77">
        <v>5.1806154196157728</v>
      </c>
      <c r="BA77">
        <v>3.4194056963190187</v>
      </c>
      <c r="BB77">
        <v>2.7189797374517379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89.358614360839496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2.7899794222933387</v>
      </c>
      <c r="L78">
        <v>9.16</v>
      </c>
      <c r="M78">
        <v>2.5596782721161029</v>
      </c>
      <c r="N78">
        <v>2.8496249350649352</v>
      </c>
      <c r="O78">
        <v>3.1698962271213325</v>
      </c>
      <c r="P78">
        <v>5.1701678107734814</v>
      </c>
      <c r="Q78">
        <v>0.40999310105166892</v>
      </c>
      <c r="R78">
        <v>1.2796391467403825</v>
      </c>
      <c r="S78">
        <v>0.62977155426646725</v>
      </c>
      <c r="T78">
        <v>1.5679920802675584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4.6827131327089786</v>
      </c>
      <c r="AC78">
        <v>2.9200416960486582</v>
      </c>
      <c r="AD78">
        <v>3.5394134675029907</v>
      </c>
      <c r="AE78">
        <v>4.9298972335892559</v>
      </c>
      <c r="AF78">
        <v>0.71776031049211364</v>
      </c>
      <c r="AG78">
        <v>4.5794637205852977</v>
      </c>
      <c r="AH78">
        <v>13.835462228025841</v>
      </c>
      <c r="AI78">
        <v>2.5588587688973705</v>
      </c>
      <c r="AJ78">
        <v>0</v>
      </c>
      <c r="AK78">
        <v>0</v>
      </c>
      <c r="AL78">
        <v>0</v>
      </c>
      <c r="AM78">
        <v>1.0235434908823053</v>
      </c>
      <c r="AN78">
        <v>7.1648068525350106E-2</v>
      </c>
      <c r="AO78">
        <v>0</v>
      </c>
      <c r="AP78">
        <v>0</v>
      </c>
      <c r="AQ78">
        <v>4.5767770191654611</v>
      </c>
      <c r="AR78">
        <v>0</v>
      </c>
      <c r="AS78">
        <v>3.1218076225713376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2.9607061791590494</v>
      </c>
      <c r="AZ78">
        <v>5.1806154196157728</v>
      </c>
      <c r="BA78">
        <v>3.5000125560538122</v>
      </c>
      <c r="BB78">
        <v>2.7189797374517379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90.504443200970584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2.7899794222933387</v>
      </c>
      <c r="L79">
        <v>9.16</v>
      </c>
      <c r="M79">
        <v>2.5596782721161029</v>
      </c>
      <c r="N79">
        <v>2.8496249350649352</v>
      </c>
      <c r="O79">
        <v>3.1698962271213325</v>
      </c>
      <c r="P79">
        <v>5.1701678107734814</v>
      </c>
      <c r="Q79">
        <v>0.40999310105166892</v>
      </c>
      <c r="R79">
        <v>1.2796391467403825</v>
      </c>
      <c r="S79">
        <v>0.62977155426646725</v>
      </c>
      <c r="T79">
        <v>1.5679920802675584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4.6827131327089786</v>
      </c>
      <c r="AC79">
        <v>2.9200416960486582</v>
      </c>
      <c r="AD79">
        <v>3.5394134675029907</v>
      </c>
      <c r="AE79">
        <v>4.9298972335892559</v>
      </c>
      <c r="AF79">
        <v>0.71776031049211364</v>
      </c>
      <c r="AG79">
        <v>4.5794637205852977</v>
      </c>
      <c r="AH79">
        <v>13.835462228025841</v>
      </c>
      <c r="AI79">
        <v>6.5731963973523406</v>
      </c>
      <c r="AJ79">
        <v>0</v>
      </c>
      <c r="AK79">
        <v>0</v>
      </c>
      <c r="AL79">
        <v>0</v>
      </c>
      <c r="AM79">
        <v>1.0235434908823053</v>
      </c>
      <c r="AN79">
        <v>7.1648068525350106E-2</v>
      </c>
      <c r="AO79">
        <v>0</v>
      </c>
      <c r="AP79">
        <v>0</v>
      </c>
      <c r="AQ79">
        <v>4.5767770191654611</v>
      </c>
      <c r="AR79">
        <v>0</v>
      </c>
      <c r="AS79">
        <v>3.1218076225713376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2.9607061791590494</v>
      </c>
      <c r="AZ79">
        <v>5.1806154196157728</v>
      </c>
      <c r="BA79">
        <v>3.5000125560538122</v>
      </c>
      <c r="BB79">
        <v>2.7189797374517379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94.518780829425566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2.7899794222933387</v>
      </c>
      <c r="L80">
        <v>8.7397763102694466</v>
      </c>
      <c r="M80">
        <v>2.5596782721161029</v>
      </c>
      <c r="N80">
        <v>2.8496249350649352</v>
      </c>
      <c r="O80">
        <v>3.1698962271213325</v>
      </c>
      <c r="P80">
        <v>5.1701678107734814</v>
      </c>
      <c r="Q80">
        <v>0.40999310105166892</v>
      </c>
      <c r="R80">
        <v>1.2796391467403825</v>
      </c>
      <c r="S80">
        <v>0.62977155426646725</v>
      </c>
      <c r="T80">
        <v>1.5679920802675584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4.6827131327089786</v>
      </c>
      <c r="AC80">
        <v>2.9200416960486582</v>
      </c>
      <c r="AD80">
        <v>3.5394134675029907</v>
      </c>
      <c r="AE80">
        <v>4.9298972335892559</v>
      </c>
      <c r="AF80">
        <v>0.71776031049211364</v>
      </c>
      <c r="AG80">
        <v>4.5794637205852977</v>
      </c>
      <c r="AH80">
        <v>13.835462228025841</v>
      </c>
      <c r="AI80">
        <v>6.5731963973523406</v>
      </c>
      <c r="AJ80">
        <v>0</v>
      </c>
      <c r="AK80">
        <v>0</v>
      </c>
      <c r="AL80">
        <v>0</v>
      </c>
      <c r="AM80">
        <v>1.0235434908823053</v>
      </c>
      <c r="AN80">
        <v>7.1648068525350106E-2</v>
      </c>
      <c r="AO80">
        <v>0</v>
      </c>
      <c r="AP80">
        <v>0</v>
      </c>
      <c r="AQ80">
        <v>4.5767770191654611</v>
      </c>
      <c r="AR80">
        <v>0</v>
      </c>
      <c r="AS80">
        <v>3.1218076225713376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2.9607061791590494</v>
      </c>
      <c r="AZ80">
        <v>5.1806154196157728</v>
      </c>
      <c r="BA80">
        <v>3.5000125560538122</v>
      </c>
      <c r="BB80">
        <v>2.7189797374517379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94.098557139695004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2.7899794222933387</v>
      </c>
      <c r="L81">
        <v>8.7396421420497798</v>
      </c>
      <c r="M81">
        <v>2.5596782721161029</v>
      </c>
      <c r="N81">
        <v>2.8496249350649352</v>
      </c>
      <c r="O81">
        <v>3.1698962271213325</v>
      </c>
      <c r="P81">
        <v>5.1701678107734814</v>
      </c>
      <c r="Q81">
        <v>0.40999310105166892</v>
      </c>
      <c r="R81">
        <v>1.2796391467403825</v>
      </c>
      <c r="S81">
        <v>0.62977155426646725</v>
      </c>
      <c r="T81">
        <v>1.5679920802675584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4.6827131327089786</v>
      </c>
      <c r="AC81">
        <v>2.9200416960486582</v>
      </c>
      <c r="AD81">
        <v>3.5394134675029907</v>
      </c>
      <c r="AE81">
        <v>4.9298972335892559</v>
      </c>
      <c r="AF81">
        <v>0.71776031049211364</v>
      </c>
      <c r="AG81">
        <v>4.5794637205852977</v>
      </c>
      <c r="AH81">
        <v>13.835462228025841</v>
      </c>
      <c r="AI81">
        <v>6.5731963973523406</v>
      </c>
      <c r="AJ81">
        <v>0</v>
      </c>
      <c r="AK81">
        <v>0</v>
      </c>
      <c r="AL81">
        <v>0</v>
      </c>
      <c r="AM81">
        <v>1.0235434908823053</v>
      </c>
      <c r="AN81">
        <v>7.1648068525350106E-2</v>
      </c>
      <c r="AO81">
        <v>0</v>
      </c>
      <c r="AP81">
        <v>0</v>
      </c>
      <c r="AQ81">
        <v>4.5767770191654611</v>
      </c>
      <c r="AR81">
        <v>0</v>
      </c>
      <c r="AS81">
        <v>3.1218076225713376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2.9607061791590494</v>
      </c>
      <c r="AZ81">
        <v>5.1806154196157728</v>
      </c>
      <c r="BA81">
        <v>3.5000125560538122</v>
      </c>
      <c r="BB81">
        <v>2.7189797374517379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94.098422971475344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2.7900144251958579</v>
      </c>
      <c r="L82">
        <v>8.739935797373974</v>
      </c>
      <c r="M82">
        <v>2.5596782721161029</v>
      </c>
      <c r="N82">
        <v>2.8496249350649352</v>
      </c>
      <c r="O82">
        <v>3.1698962271213325</v>
      </c>
      <c r="P82">
        <v>5.1701678107734814</v>
      </c>
      <c r="Q82">
        <v>0.40999310105166892</v>
      </c>
      <c r="R82">
        <v>1.2796391467403825</v>
      </c>
      <c r="S82">
        <v>0.62977155426646725</v>
      </c>
      <c r="T82">
        <v>1.5679920802675584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4.6827131327089786</v>
      </c>
      <c r="AC82">
        <v>2.9200416960486582</v>
      </c>
      <c r="AD82">
        <v>3.5394134675029907</v>
      </c>
      <c r="AE82">
        <v>4.9298972335892559</v>
      </c>
      <c r="AF82">
        <v>0.71776031049211364</v>
      </c>
      <c r="AG82">
        <v>4.5794637205852977</v>
      </c>
      <c r="AH82">
        <v>13.835462228025841</v>
      </c>
      <c r="AI82">
        <v>6.5731963973523406</v>
      </c>
      <c r="AJ82">
        <v>0</v>
      </c>
      <c r="AK82">
        <v>0</v>
      </c>
      <c r="AL82">
        <v>0</v>
      </c>
      <c r="AM82">
        <v>1.0235434908823053</v>
      </c>
      <c r="AN82">
        <v>7.1648068525350106E-2</v>
      </c>
      <c r="AO82">
        <v>0</v>
      </c>
      <c r="AP82">
        <v>0</v>
      </c>
      <c r="AQ82">
        <v>4.5767770191654611</v>
      </c>
      <c r="AR82">
        <v>0</v>
      </c>
      <c r="AS82">
        <v>3.1218076225713376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2.9607061791590494</v>
      </c>
      <c r="AZ82">
        <v>5.1806154196157728</v>
      </c>
      <c r="BA82">
        <v>3.5000125560538122</v>
      </c>
      <c r="BB82">
        <v>2.7189797374517379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94.098751629702065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2.7900156145170372</v>
      </c>
      <c r="L83">
        <v>8.739935797373974</v>
      </c>
      <c r="M83">
        <v>2.5596782721161029</v>
      </c>
      <c r="N83">
        <v>2.8496249350649352</v>
      </c>
      <c r="O83">
        <v>3.1698962271213325</v>
      </c>
      <c r="P83">
        <v>5.1701678107734814</v>
      </c>
      <c r="Q83">
        <v>0.40999310105166892</v>
      </c>
      <c r="R83">
        <v>1.2796391467403825</v>
      </c>
      <c r="S83">
        <v>0.62977155426646725</v>
      </c>
      <c r="T83">
        <v>1.5679920802675584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4.6827131327089786</v>
      </c>
      <c r="AC83">
        <v>2.9200416960486582</v>
      </c>
      <c r="AD83">
        <v>3.5394134675029907</v>
      </c>
      <c r="AE83">
        <v>4.9298972335892559</v>
      </c>
      <c r="AF83">
        <v>0.71776031049211364</v>
      </c>
      <c r="AG83">
        <v>4.5794637205852977</v>
      </c>
      <c r="AH83">
        <v>13.835462228025841</v>
      </c>
      <c r="AI83">
        <v>6.5731963973523406</v>
      </c>
      <c r="AJ83">
        <v>0</v>
      </c>
      <c r="AK83">
        <v>0</v>
      </c>
      <c r="AL83">
        <v>0</v>
      </c>
      <c r="AM83">
        <v>1.0235434908823053</v>
      </c>
      <c r="AN83">
        <v>7.1648068525350106E-2</v>
      </c>
      <c r="AO83">
        <v>0</v>
      </c>
      <c r="AP83">
        <v>0</v>
      </c>
      <c r="AQ83">
        <v>4.5767770191654611</v>
      </c>
      <c r="AR83">
        <v>0</v>
      </c>
      <c r="AS83">
        <v>3.1218076225713376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2.9607061791590494</v>
      </c>
      <c r="AZ83">
        <v>5.1806154196157728</v>
      </c>
      <c r="BA83">
        <v>3.5000125560538122</v>
      </c>
      <c r="BB83">
        <v>2.7189797374517379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94.098752819023247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2.7900170175732226</v>
      </c>
      <c r="L84">
        <v>8.739935797373974</v>
      </c>
      <c r="M84">
        <v>2.5596782721161029</v>
      </c>
      <c r="N84">
        <v>2.8496249350649352</v>
      </c>
      <c r="O84">
        <v>3.1698962271213325</v>
      </c>
      <c r="P84">
        <v>5.1701678107734814</v>
      </c>
      <c r="Q84">
        <v>0.40999310105166892</v>
      </c>
      <c r="R84">
        <v>1.2796391467403825</v>
      </c>
      <c r="S84">
        <v>0.62977155426646725</v>
      </c>
      <c r="T84">
        <v>1.5679920802675584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4.6827131327089786</v>
      </c>
      <c r="AC84">
        <v>2.9200416960486582</v>
      </c>
      <c r="AD84">
        <v>3.5394134675029907</v>
      </c>
      <c r="AE84">
        <v>4.9298972335892559</v>
      </c>
      <c r="AF84">
        <v>0.71776031049211364</v>
      </c>
      <c r="AG84">
        <v>4.5794637205852977</v>
      </c>
      <c r="AH84">
        <v>13.835462228025841</v>
      </c>
      <c r="AI84">
        <v>6.5731963973523406</v>
      </c>
      <c r="AJ84">
        <v>0</v>
      </c>
      <c r="AK84">
        <v>0</v>
      </c>
      <c r="AL84">
        <v>0</v>
      </c>
      <c r="AM84">
        <v>1.0235434908823053</v>
      </c>
      <c r="AN84">
        <v>7.1648068525350106E-2</v>
      </c>
      <c r="AO84">
        <v>0</v>
      </c>
      <c r="AP84">
        <v>0</v>
      </c>
      <c r="AQ84">
        <v>4.5767770191654611</v>
      </c>
      <c r="AR84">
        <v>0</v>
      </c>
      <c r="AS84">
        <v>3.1218076225713376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2.9607061791590494</v>
      </c>
      <c r="AZ84">
        <v>5.1806154196157728</v>
      </c>
      <c r="BA84">
        <v>3.5000125560538122</v>
      </c>
      <c r="BB84">
        <v>2.7189797374517379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94.098754222079407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2.7900170175732226</v>
      </c>
      <c r="L85">
        <v>8.739935797373974</v>
      </c>
      <c r="M85">
        <v>2.5596782721161029</v>
      </c>
      <c r="N85">
        <v>2.8496249350649352</v>
      </c>
      <c r="O85">
        <v>3.1698962271213325</v>
      </c>
      <c r="P85">
        <v>5.1701678107734814</v>
      </c>
      <c r="Q85">
        <v>0.40999310105166892</v>
      </c>
      <c r="R85">
        <v>1.2796391467403825</v>
      </c>
      <c r="S85">
        <v>0.62977155426646725</v>
      </c>
      <c r="T85">
        <v>1.5679920802675584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4.6827131327089786</v>
      </c>
      <c r="AC85">
        <v>2.9200416960486582</v>
      </c>
      <c r="AD85">
        <v>3.5394134675029907</v>
      </c>
      <c r="AE85">
        <v>4.9298972335892559</v>
      </c>
      <c r="AF85">
        <v>0.71776031049211364</v>
      </c>
      <c r="AG85">
        <v>4.5794637205852977</v>
      </c>
      <c r="AH85">
        <v>13.835462228025841</v>
      </c>
      <c r="AI85">
        <v>3.1985735045074404</v>
      </c>
      <c r="AJ85">
        <v>0</v>
      </c>
      <c r="AK85">
        <v>0</v>
      </c>
      <c r="AL85">
        <v>0</v>
      </c>
      <c r="AM85">
        <v>1.0235434908823053</v>
      </c>
      <c r="AN85">
        <v>7.1648068525350106E-2</v>
      </c>
      <c r="AO85">
        <v>0</v>
      </c>
      <c r="AP85">
        <v>0</v>
      </c>
      <c r="AQ85">
        <v>4.5767770191654611</v>
      </c>
      <c r="AR85">
        <v>0</v>
      </c>
      <c r="AS85">
        <v>3.1218076225713376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2.9607061791590494</v>
      </c>
      <c r="AZ85">
        <v>5.1806154196157728</v>
      </c>
      <c r="BA85">
        <v>3.5000125560538122</v>
      </c>
      <c r="BB85">
        <v>2.7189797374517379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90.72413132923451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2.7900156145170372</v>
      </c>
      <c r="L86">
        <v>8.739935797373974</v>
      </c>
      <c r="M86">
        <v>2.5596782721161029</v>
      </c>
      <c r="N86">
        <v>2.8496249350649352</v>
      </c>
      <c r="O86">
        <v>3.1698962271213325</v>
      </c>
      <c r="P86">
        <v>5.1701678107734814</v>
      </c>
      <c r="Q86">
        <v>0.40999310105166892</v>
      </c>
      <c r="R86">
        <v>1.2796391467403825</v>
      </c>
      <c r="S86">
        <v>0.62977155426646725</v>
      </c>
      <c r="T86">
        <v>1.5679920802675584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4.5506759345233636</v>
      </c>
      <c r="AC86">
        <v>2.9200416960486582</v>
      </c>
      <c r="AD86">
        <v>3.5394134675029907</v>
      </c>
      <c r="AE86">
        <v>4.9298972335892559</v>
      </c>
      <c r="AF86">
        <v>1.4355204693928021</v>
      </c>
      <c r="AG86">
        <v>4.5794637205852977</v>
      </c>
      <c r="AH86">
        <v>13.678770459462148</v>
      </c>
      <c r="AI86">
        <v>3.1985735045074404</v>
      </c>
      <c r="AJ86">
        <v>0</v>
      </c>
      <c r="AK86">
        <v>0</v>
      </c>
      <c r="AL86">
        <v>0</v>
      </c>
      <c r="AM86">
        <v>1.0235434908823053</v>
      </c>
      <c r="AN86">
        <v>7.1648068525350106E-2</v>
      </c>
      <c r="AO86">
        <v>0</v>
      </c>
      <c r="AP86">
        <v>0</v>
      </c>
      <c r="AQ86">
        <v>4.5767770191654611</v>
      </c>
      <c r="AR86">
        <v>0</v>
      </c>
      <c r="AS86">
        <v>3.033782973234854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2.9119524636871508</v>
      </c>
      <c r="AZ86">
        <v>5.1806154196157728</v>
      </c>
      <c r="BA86">
        <v>3.4194056963190187</v>
      </c>
      <c r="BB86">
        <v>2.7189797374517379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90.935775893786527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2.7900144251958579</v>
      </c>
      <c r="L87">
        <v>5.7099579715641511</v>
      </c>
      <c r="M87">
        <v>2.5596782721161029</v>
      </c>
      <c r="N87">
        <v>2.8496249350649352</v>
      </c>
      <c r="O87">
        <v>3.1698962271213325</v>
      </c>
      <c r="P87">
        <v>5.1701678107734814</v>
      </c>
      <c r="Q87">
        <v>0.40999310105166892</v>
      </c>
      <c r="R87">
        <v>1.2796391467403825</v>
      </c>
      <c r="S87">
        <v>0.62977155426646725</v>
      </c>
      <c r="T87">
        <v>1.5679920802675584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4.5506759345233636</v>
      </c>
      <c r="AC87">
        <v>2.9200416960486582</v>
      </c>
      <c r="AD87">
        <v>3.5394134675029907</v>
      </c>
      <c r="AE87">
        <v>4.9298972335892559</v>
      </c>
      <c r="AF87">
        <v>1.4355204693928021</v>
      </c>
      <c r="AG87">
        <v>4.5794637205852977</v>
      </c>
      <c r="AH87">
        <v>13.678770459462148</v>
      </c>
      <c r="AI87">
        <v>1.9191441200587551</v>
      </c>
      <c r="AJ87">
        <v>0</v>
      </c>
      <c r="AK87">
        <v>0</v>
      </c>
      <c r="AL87">
        <v>0</v>
      </c>
      <c r="AM87">
        <v>1.0235434908823053</v>
      </c>
      <c r="AN87">
        <v>7.1648068525350106E-2</v>
      </c>
      <c r="AO87">
        <v>0</v>
      </c>
      <c r="AP87">
        <v>0</v>
      </c>
      <c r="AQ87">
        <v>4.5767770191654611</v>
      </c>
      <c r="AR87">
        <v>0</v>
      </c>
      <c r="AS87">
        <v>3.033782973234854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2.9119524636871508</v>
      </c>
      <c r="AZ87">
        <v>5.1806154196157728</v>
      </c>
      <c r="BA87">
        <v>3.4194056963190187</v>
      </c>
      <c r="BB87">
        <v>2.7189797374517379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86.626367494206846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2.7899794222933387</v>
      </c>
      <c r="L88">
        <v>4.4599150059339054</v>
      </c>
      <c r="M88">
        <v>2.5596782721161029</v>
      </c>
      <c r="N88">
        <v>2.8496249350649352</v>
      </c>
      <c r="O88">
        <v>3.1698962271213325</v>
      </c>
      <c r="P88">
        <v>5.1701678107734814</v>
      </c>
      <c r="Q88">
        <v>0.40999310105166892</v>
      </c>
      <c r="R88">
        <v>1.2796391467403825</v>
      </c>
      <c r="S88">
        <v>0.62977155426646725</v>
      </c>
      <c r="T88">
        <v>1.5679920802675584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4.5506759345233636</v>
      </c>
      <c r="AC88">
        <v>2.9200416960486582</v>
      </c>
      <c r="AD88">
        <v>3.5394134675029907</v>
      </c>
      <c r="AE88">
        <v>4.9298972335892559</v>
      </c>
      <c r="AF88">
        <v>1.4355204693928021</v>
      </c>
      <c r="AG88">
        <v>4.5794637205852977</v>
      </c>
      <c r="AH88">
        <v>13.678770459462148</v>
      </c>
      <c r="AI88">
        <v>1.5992867522537202</v>
      </c>
      <c r="AJ88">
        <v>0</v>
      </c>
      <c r="AK88">
        <v>0</v>
      </c>
      <c r="AL88">
        <v>0</v>
      </c>
      <c r="AM88">
        <v>1.0235434908823053</v>
      </c>
      <c r="AN88">
        <v>7.1648068525350106E-2</v>
      </c>
      <c r="AO88">
        <v>0</v>
      </c>
      <c r="AP88">
        <v>0</v>
      </c>
      <c r="AQ88">
        <v>4.5767770191654611</v>
      </c>
      <c r="AR88">
        <v>0</v>
      </c>
      <c r="AS88">
        <v>3.033782973234854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2.9119524636871508</v>
      </c>
      <c r="AZ88">
        <v>5.1806154196157728</v>
      </c>
      <c r="BA88">
        <v>3.4194056963190187</v>
      </c>
      <c r="BB88">
        <v>2.7189797374517379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85.05643215786904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2.7899794222933387</v>
      </c>
      <c r="L89">
        <v>4.4399153870732153</v>
      </c>
      <c r="M89">
        <v>2.5596782721161029</v>
      </c>
      <c r="N89">
        <v>2.8496249350649352</v>
      </c>
      <c r="O89">
        <v>3.1698962271213325</v>
      </c>
      <c r="P89">
        <v>5.1701678107734814</v>
      </c>
      <c r="Q89">
        <v>0.40999310105166892</v>
      </c>
      <c r="R89">
        <v>1.2796391467403825</v>
      </c>
      <c r="S89">
        <v>0.62977155426646725</v>
      </c>
      <c r="T89">
        <v>1.5679920802675584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4.5506759345233636</v>
      </c>
      <c r="AC89">
        <v>2.9200416960486582</v>
      </c>
      <c r="AD89">
        <v>3.5394134675029907</v>
      </c>
      <c r="AE89">
        <v>4.9298972335892559</v>
      </c>
      <c r="AF89">
        <v>1.4355204693928021</v>
      </c>
      <c r="AG89">
        <v>4.5794637205852977</v>
      </c>
      <c r="AH89">
        <v>13.678770459462148</v>
      </c>
      <c r="AI89">
        <v>1.5992867522537202</v>
      </c>
      <c r="AJ89">
        <v>0</v>
      </c>
      <c r="AK89">
        <v>0</v>
      </c>
      <c r="AL89">
        <v>0</v>
      </c>
      <c r="AM89">
        <v>1.0235434908823053</v>
      </c>
      <c r="AN89">
        <v>7.1648068525350106E-2</v>
      </c>
      <c r="AO89">
        <v>0</v>
      </c>
      <c r="AP89">
        <v>0</v>
      </c>
      <c r="AQ89">
        <v>4.5767770191654611</v>
      </c>
      <c r="AR89">
        <v>0</v>
      </c>
      <c r="AS89">
        <v>3.033782973234854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2.9119524636871508</v>
      </c>
      <c r="AZ89">
        <v>5.1806154196157728</v>
      </c>
      <c r="BA89">
        <v>3.4194056963190187</v>
      </c>
      <c r="BB89">
        <v>2.7189797374517379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85.036432539008359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2.7899794222933387</v>
      </c>
      <c r="L90">
        <v>4.4399153870732153</v>
      </c>
      <c r="M90">
        <v>2.5596782721161029</v>
      </c>
      <c r="N90">
        <v>2.8496249350649352</v>
      </c>
      <c r="O90">
        <v>3.1698962271213325</v>
      </c>
      <c r="P90">
        <v>5.1701678107734814</v>
      </c>
      <c r="Q90">
        <v>0.40999310105166892</v>
      </c>
      <c r="R90">
        <v>1.2796391467403825</v>
      </c>
      <c r="S90">
        <v>0.62977155426646725</v>
      </c>
      <c r="T90">
        <v>1.5679920802675584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4.6827131327089786</v>
      </c>
      <c r="AC90">
        <v>2.9200416960486582</v>
      </c>
      <c r="AD90">
        <v>3.5394134675029907</v>
      </c>
      <c r="AE90">
        <v>4.9298972335892559</v>
      </c>
      <c r="AF90">
        <v>1.4355204693928021</v>
      </c>
      <c r="AG90">
        <v>4.5794637205852977</v>
      </c>
      <c r="AH90">
        <v>13.835462228025841</v>
      </c>
      <c r="AI90">
        <v>1.5992867522537202</v>
      </c>
      <c r="AJ90">
        <v>0</v>
      </c>
      <c r="AK90">
        <v>0</v>
      </c>
      <c r="AL90">
        <v>0</v>
      </c>
      <c r="AM90">
        <v>1.0235434908823053</v>
      </c>
      <c r="AN90">
        <v>7.1648068525350106E-2</v>
      </c>
      <c r="AO90">
        <v>0</v>
      </c>
      <c r="AP90">
        <v>0</v>
      </c>
      <c r="AQ90">
        <v>4.5767770191654611</v>
      </c>
      <c r="AR90">
        <v>0</v>
      </c>
      <c r="AS90">
        <v>3.1218076225713376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2.9607061791590494</v>
      </c>
      <c r="AZ90">
        <v>5.1806154196157728</v>
      </c>
      <c r="BA90">
        <v>3.5000125560538122</v>
      </c>
      <c r="BB90">
        <v>2.7189797374517379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85.542546730300842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2.7899794222933387</v>
      </c>
      <c r="L91">
        <v>5.67</v>
      </c>
      <c r="M91">
        <v>2.5596782721161029</v>
      </c>
      <c r="N91">
        <v>2.8496249350649352</v>
      </c>
      <c r="O91">
        <v>3.1698962271213325</v>
      </c>
      <c r="P91">
        <v>5.1701678107734814</v>
      </c>
      <c r="Q91">
        <v>0.40999310105166892</v>
      </c>
      <c r="R91">
        <v>1.2796391467403825</v>
      </c>
      <c r="S91">
        <v>0.62977155426646725</v>
      </c>
      <c r="T91">
        <v>1.5679920802675584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4.6827131327089786</v>
      </c>
      <c r="AC91">
        <v>2.9200416960486582</v>
      </c>
      <c r="AD91">
        <v>3.5394134675029907</v>
      </c>
      <c r="AE91">
        <v>4.9298972335892559</v>
      </c>
      <c r="AF91">
        <v>1.4355204693928021</v>
      </c>
      <c r="AG91">
        <v>4.5794637205852977</v>
      </c>
      <c r="AH91">
        <v>13.835462228025841</v>
      </c>
      <c r="AI91">
        <v>1.5992867522537202</v>
      </c>
      <c r="AJ91">
        <v>0</v>
      </c>
      <c r="AK91">
        <v>0</v>
      </c>
      <c r="AL91">
        <v>0</v>
      </c>
      <c r="AM91">
        <v>1.0235434908823053</v>
      </c>
      <c r="AN91">
        <v>7.1648068525350106E-2</v>
      </c>
      <c r="AO91">
        <v>0</v>
      </c>
      <c r="AP91">
        <v>0</v>
      </c>
      <c r="AQ91">
        <v>4.5767770191654611</v>
      </c>
      <c r="AR91">
        <v>0</v>
      </c>
      <c r="AS91">
        <v>3.1218076225713376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2.9607061791590494</v>
      </c>
      <c r="AZ91">
        <v>5.1806154196157728</v>
      </c>
      <c r="BA91">
        <v>3.5000125560538122</v>
      </c>
      <c r="BB91">
        <v>2.7189797374517379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86.77263134322763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2.7899794222933387</v>
      </c>
      <c r="L92">
        <v>5.67</v>
      </c>
      <c r="M92">
        <v>2.5596782721161029</v>
      </c>
      <c r="N92">
        <v>2.8496249350649352</v>
      </c>
      <c r="O92">
        <v>3.1698962271213325</v>
      </c>
      <c r="P92">
        <v>5.1701678107734814</v>
      </c>
      <c r="Q92">
        <v>0.40999310105166892</v>
      </c>
      <c r="R92">
        <v>1.2796391467403825</v>
      </c>
      <c r="S92">
        <v>0.62977155426646725</v>
      </c>
      <c r="T92">
        <v>1.5679920802675584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4.6827131327089786</v>
      </c>
      <c r="AC92">
        <v>2.9200416960486582</v>
      </c>
      <c r="AD92">
        <v>3.5394134675029907</v>
      </c>
      <c r="AE92">
        <v>4.9298972335892559</v>
      </c>
      <c r="AF92">
        <v>1.4355204693928021</v>
      </c>
      <c r="AG92">
        <v>4.5794637205852977</v>
      </c>
      <c r="AH92">
        <v>13.835462228025841</v>
      </c>
      <c r="AI92">
        <v>1.5992867522537202</v>
      </c>
      <c r="AJ92">
        <v>0</v>
      </c>
      <c r="AK92">
        <v>0</v>
      </c>
      <c r="AL92">
        <v>0</v>
      </c>
      <c r="AM92">
        <v>1.0235434908823053</v>
      </c>
      <c r="AN92">
        <v>7.1648068525350106E-2</v>
      </c>
      <c r="AO92">
        <v>0</v>
      </c>
      <c r="AP92">
        <v>0</v>
      </c>
      <c r="AQ92">
        <v>4.5767770191654611</v>
      </c>
      <c r="AR92">
        <v>0</v>
      </c>
      <c r="AS92">
        <v>3.1218076225713376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2.9607061791590494</v>
      </c>
      <c r="AZ92">
        <v>5.1806154196157728</v>
      </c>
      <c r="BA92">
        <v>3.5000125560538122</v>
      </c>
      <c r="BB92">
        <v>2.7189797374517379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86.77263134322763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2.7899794222933387</v>
      </c>
      <c r="L93">
        <v>5.67</v>
      </c>
      <c r="M93">
        <v>2.5596782721161029</v>
      </c>
      <c r="N93">
        <v>2.8496249350649352</v>
      </c>
      <c r="O93">
        <v>3.1698962271213325</v>
      </c>
      <c r="P93">
        <v>5.1701678107734814</v>
      </c>
      <c r="Q93">
        <v>0.40999310105166892</v>
      </c>
      <c r="R93">
        <v>1.2796391467403825</v>
      </c>
      <c r="S93">
        <v>0.62977155426646725</v>
      </c>
      <c r="T93">
        <v>1.5679920802675584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4.6827131327089786</v>
      </c>
      <c r="AC93">
        <v>2.9200416960486582</v>
      </c>
      <c r="AD93">
        <v>3.5394134675029907</v>
      </c>
      <c r="AE93">
        <v>4.9298972335892559</v>
      </c>
      <c r="AF93">
        <v>1.4355204693928021</v>
      </c>
      <c r="AG93">
        <v>4.5794637205852977</v>
      </c>
      <c r="AH93">
        <v>13.835462228025841</v>
      </c>
      <c r="AI93">
        <v>1.5992867522537202</v>
      </c>
      <c r="AJ93">
        <v>0</v>
      </c>
      <c r="AK93">
        <v>0</v>
      </c>
      <c r="AL93">
        <v>0</v>
      </c>
      <c r="AM93">
        <v>1.0235434908823053</v>
      </c>
      <c r="AN93">
        <v>7.1648068525350106E-2</v>
      </c>
      <c r="AO93">
        <v>0</v>
      </c>
      <c r="AP93">
        <v>0</v>
      </c>
      <c r="AQ93">
        <v>4.5767770191654611</v>
      </c>
      <c r="AR93">
        <v>0</v>
      </c>
      <c r="AS93">
        <v>3.1218076225713376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2.9607061791590494</v>
      </c>
      <c r="AZ93">
        <v>5.1806154196157728</v>
      </c>
      <c r="BA93">
        <v>3.5000125560538122</v>
      </c>
      <c r="BB93">
        <v>2.7189797374517379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86.77263134322763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2.7899794222933387</v>
      </c>
      <c r="L94">
        <v>5.67</v>
      </c>
      <c r="M94">
        <v>2.5596782721161029</v>
      </c>
      <c r="N94">
        <v>2.8496249350649352</v>
      </c>
      <c r="O94">
        <v>3.1698962271213325</v>
      </c>
      <c r="P94">
        <v>5.1701678107734814</v>
      </c>
      <c r="Q94">
        <v>0.40999310105166892</v>
      </c>
      <c r="R94">
        <v>1.2796391467403825</v>
      </c>
      <c r="S94">
        <v>0.62977155426646725</v>
      </c>
      <c r="T94">
        <v>1.5679920802675584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4.5506759345233636</v>
      </c>
      <c r="AC94">
        <v>2.9200416960486582</v>
      </c>
      <c r="AD94">
        <v>3.5394134675029907</v>
      </c>
      <c r="AE94">
        <v>4.9298972335892559</v>
      </c>
      <c r="AF94">
        <v>1.4355204693928021</v>
      </c>
      <c r="AG94">
        <v>4.5794637205852977</v>
      </c>
      <c r="AH94">
        <v>13.678770459462148</v>
      </c>
      <c r="AI94">
        <v>1.9191441200587551</v>
      </c>
      <c r="AJ94">
        <v>0</v>
      </c>
      <c r="AK94">
        <v>0</v>
      </c>
      <c r="AL94">
        <v>0</v>
      </c>
      <c r="AM94">
        <v>1.0235434908823053</v>
      </c>
      <c r="AN94">
        <v>7.1648068525350106E-2</v>
      </c>
      <c r="AO94">
        <v>0</v>
      </c>
      <c r="AP94">
        <v>0</v>
      </c>
      <c r="AQ94">
        <v>4.5767770191654611</v>
      </c>
      <c r="AR94">
        <v>0</v>
      </c>
      <c r="AS94">
        <v>3.033782973234854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2.9119524636871508</v>
      </c>
      <c r="AZ94">
        <v>5.1806154196157728</v>
      </c>
      <c r="BA94">
        <v>3.4194056963190187</v>
      </c>
      <c r="BB94">
        <v>2.7189797374517379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86.586374519740176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2.7899794222933387</v>
      </c>
      <c r="L95">
        <v>5.67</v>
      </c>
      <c r="M95">
        <v>2.5596782721161029</v>
      </c>
      <c r="N95">
        <v>2.8496249350649352</v>
      </c>
      <c r="O95">
        <v>3.1698962271213325</v>
      </c>
      <c r="P95">
        <v>5.1701678107734814</v>
      </c>
      <c r="Q95">
        <v>0.40999310105166892</v>
      </c>
      <c r="R95">
        <v>1.2796391467403825</v>
      </c>
      <c r="S95">
        <v>0.62977155426646725</v>
      </c>
      <c r="T95">
        <v>1.5679920802675584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4.5506759345233636</v>
      </c>
      <c r="AC95">
        <v>2.9200416960486582</v>
      </c>
      <c r="AD95">
        <v>3.5394134675029907</v>
      </c>
      <c r="AE95">
        <v>4.9298972335892559</v>
      </c>
      <c r="AF95">
        <v>2.068838216530974</v>
      </c>
      <c r="AG95">
        <v>4.5794637205852977</v>
      </c>
      <c r="AH95">
        <v>13.678770459462148</v>
      </c>
      <c r="AI95">
        <v>1.9191441200587551</v>
      </c>
      <c r="AJ95">
        <v>0</v>
      </c>
      <c r="AK95">
        <v>0</v>
      </c>
      <c r="AL95">
        <v>0</v>
      </c>
      <c r="AM95">
        <v>1.0235434908823053</v>
      </c>
      <c r="AN95">
        <v>7.1648068525350106E-2</v>
      </c>
      <c r="AO95">
        <v>0</v>
      </c>
      <c r="AP95">
        <v>0</v>
      </c>
      <c r="AQ95">
        <v>4.5767770191654611</v>
      </c>
      <c r="AR95">
        <v>0</v>
      </c>
      <c r="AS95">
        <v>3.033782973234854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2.9119524636871508</v>
      </c>
      <c r="AZ95">
        <v>5.1806154196157728</v>
      </c>
      <c r="BA95">
        <v>3.4194056963190187</v>
      </c>
      <c r="BB95">
        <v>2.7189797374517379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87.219692266878354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2.7899794222933387</v>
      </c>
      <c r="L96">
        <v>5.67</v>
      </c>
      <c r="M96">
        <v>2.5596782721161029</v>
      </c>
      <c r="N96">
        <v>2.8496249350649352</v>
      </c>
      <c r="O96">
        <v>3.1698962271213325</v>
      </c>
      <c r="P96">
        <v>5.1701678107734814</v>
      </c>
      <c r="Q96">
        <v>0.40999310105166892</v>
      </c>
      <c r="R96">
        <v>1.2796391467403825</v>
      </c>
      <c r="S96">
        <v>0.62977155426646725</v>
      </c>
      <c r="T96">
        <v>1.5679920802675584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4.5506759345233636</v>
      </c>
      <c r="AC96">
        <v>2.9200416960486582</v>
      </c>
      <c r="AD96">
        <v>3.5394134675029907</v>
      </c>
      <c r="AE96">
        <v>4.9298972335892559</v>
      </c>
      <c r="AF96">
        <v>2.068838216530974</v>
      </c>
      <c r="AG96">
        <v>4.5794637205852977</v>
      </c>
      <c r="AH96">
        <v>13.678770459462148</v>
      </c>
      <c r="AI96">
        <v>1.9191441200587551</v>
      </c>
      <c r="AJ96">
        <v>0</v>
      </c>
      <c r="AK96">
        <v>0</v>
      </c>
      <c r="AL96">
        <v>0</v>
      </c>
      <c r="AM96">
        <v>1.0235434908823053</v>
      </c>
      <c r="AN96">
        <v>7.1648068525350106E-2</v>
      </c>
      <c r="AO96">
        <v>0</v>
      </c>
      <c r="AP96">
        <v>0</v>
      </c>
      <c r="AQ96">
        <v>4.5767770191654611</v>
      </c>
      <c r="AR96">
        <v>0</v>
      </c>
      <c r="AS96">
        <v>3.033782973234854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2.9119524636871508</v>
      </c>
      <c r="AZ96">
        <v>5.1806154196157728</v>
      </c>
      <c r="BA96">
        <v>3.4194056963190187</v>
      </c>
      <c r="BB96">
        <v>2.7189797374517379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87.219692266878354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2.7899794222933387</v>
      </c>
      <c r="L97">
        <v>5.67</v>
      </c>
      <c r="M97">
        <v>2.5596782721161029</v>
      </c>
      <c r="N97">
        <v>2.8496249350649352</v>
      </c>
      <c r="O97">
        <v>3.1698962271213325</v>
      </c>
      <c r="P97">
        <v>5.1701678107734814</v>
      </c>
      <c r="Q97">
        <v>0.40999310105166892</v>
      </c>
      <c r="R97">
        <v>1.2796391467403825</v>
      </c>
      <c r="S97">
        <v>0.62977155426646725</v>
      </c>
      <c r="T97">
        <v>1.5679920802675584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4.5506759345233636</v>
      </c>
      <c r="AC97">
        <v>2.9200416960486582</v>
      </c>
      <c r="AD97">
        <v>3.5394134675029907</v>
      </c>
      <c r="AE97">
        <v>4.9298972335892559</v>
      </c>
      <c r="AF97">
        <v>2.068838216530974</v>
      </c>
      <c r="AG97">
        <v>4.5794637205852977</v>
      </c>
      <c r="AH97">
        <v>13.678770459462148</v>
      </c>
      <c r="AI97">
        <v>1.9191441200587551</v>
      </c>
      <c r="AJ97">
        <v>0</v>
      </c>
      <c r="AK97">
        <v>0</v>
      </c>
      <c r="AL97">
        <v>0</v>
      </c>
      <c r="AM97">
        <v>1.0235434908823053</v>
      </c>
      <c r="AN97">
        <v>7.1648068525350106E-2</v>
      </c>
      <c r="AO97">
        <v>0</v>
      </c>
      <c r="AP97">
        <v>0</v>
      </c>
      <c r="AQ97">
        <v>4.3910037170767797</v>
      </c>
      <c r="AR97">
        <v>0</v>
      </c>
      <c r="AS97">
        <v>3.033782973234854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2.9119524636871508</v>
      </c>
      <c r="AZ97">
        <v>5.1806154196157728</v>
      </c>
      <c r="BA97">
        <v>3.4194056963190187</v>
      </c>
      <c r="BB97">
        <v>2.7189797374517379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87.033918964789677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2.7899794222933387</v>
      </c>
      <c r="L98">
        <v>5.67</v>
      </c>
      <c r="M98">
        <v>2.5596782721161029</v>
      </c>
      <c r="N98">
        <v>2.8496249350649352</v>
      </c>
      <c r="O98">
        <v>3.1698962271213325</v>
      </c>
      <c r="P98">
        <v>5.1701678107734814</v>
      </c>
      <c r="Q98">
        <v>0.40999310105166892</v>
      </c>
      <c r="R98">
        <v>1.2796391467403825</v>
      </c>
      <c r="S98">
        <v>0.62977155426646725</v>
      </c>
      <c r="T98">
        <v>1.5679920802675584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4.5506759345233636</v>
      </c>
      <c r="AC98">
        <v>2.9200416960486582</v>
      </c>
      <c r="AD98">
        <v>3.5394134675029907</v>
      </c>
      <c r="AE98">
        <v>4.9298972335892559</v>
      </c>
      <c r="AF98">
        <v>2.068838216530974</v>
      </c>
      <c r="AG98">
        <v>4.5794637205852977</v>
      </c>
      <c r="AH98">
        <v>13.678770459462148</v>
      </c>
      <c r="AI98">
        <v>1.9191441200587551</v>
      </c>
      <c r="AJ98">
        <v>0</v>
      </c>
      <c r="AK98">
        <v>0</v>
      </c>
      <c r="AL98">
        <v>0</v>
      </c>
      <c r="AM98">
        <v>1.0235434908823053</v>
      </c>
      <c r="AN98">
        <v>7.1648068525350106E-2</v>
      </c>
      <c r="AO98">
        <v>0</v>
      </c>
      <c r="AP98">
        <v>0</v>
      </c>
      <c r="AQ98">
        <v>4.3910037170767797</v>
      </c>
      <c r="AR98">
        <v>0</v>
      </c>
      <c r="AS98">
        <v>3.033782973234854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2.9119524636871508</v>
      </c>
      <c r="AZ98">
        <v>5.1806154196157728</v>
      </c>
      <c r="BA98">
        <v>3.4194056963190187</v>
      </c>
      <c r="BB98">
        <v>2.7189797374517379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87.033918964789677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4.7949672331848867E-2</v>
      </c>
      <c r="L99">
        <f t="shared" si="2"/>
        <v>0.13062937591819271</v>
      </c>
      <c r="M99">
        <f t="shared" si="2"/>
        <v>4.3247556552872178E-2</v>
      </c>
      <c r="N99">
        <f t="shared" si="2"/>
        <v>4.8261751923779579E-2</v>
      </c>
      <c r="O99">
        <f t="shared" si="2"/>
        <v>5.3604542601535035E-2</v>
      </c>
      <c r="P99">
        <f t="shared" si="2"/>
        <v>8.7636308118316103E-2</v>
      </c>
      <c r="Q99">
        <f t="shared" si="2"/>
        <v>6.7348268168342549E-3</v>
      </c>
      <c r="R99">
        <f t="shared" si="2"/>
        <v>2.1358331553292628E-2</v>
      </c>
      <c r="S99">
        <f t="shared" si="2"/>
        <v>1.0699756114671407E-2</v>
      </c>
      <c r="T99">
        <f t="shared" si="2"/>
        <v>2.8315189313256536E-2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0.10961233402311758</v>
      </c>
      <c r="AC99">
        <f t="shared" si="2"/>
        <v>7.0081000705167762E-2</v>
      </c>
      <c r="AD99">
        <f t="shared" si="2"/>
        <v>8.4945923220071662E-2</v>
      </c>
      <c r="AE99">
        <f t="shared" si="2"/>
        <v>0.11831753360614219</v>
      </c>
      <c r="AF99">
        <f t="shared" si="2"/>
        <v>2.0171173994448718E-2</v>
      </c>
      <c r="AG99">
        <f t="shared" si="2"/>
        <v>0.1099071292940471</v>
      </c>
      <c r="AH99">
        <f t="shared" si="2"/>
        <v>0.32876056633278261</v>
      </c>
      <c r="AI99">
        <f t="shared" si="2"/>
        <v>5.811001992879216E-2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1.9191440537531503E-2</v>
      </c>
      <c r="AN99">
        <f t="shared" si="2"/>
        <v>1.7131561244888213E-3</v>
      </c>
      <c r="AO99">
        <f t="shared" si="2"/>
        <v>0</v>
      </c>
      <c r="AP99">
        <f t="shared" si="2"/>
        <v>0</v>
      </c>
      <c r="AQ99">
        <f t="shared" si="2"/>
        <v>4.2981171373112484E-2</v>
      </c>
      <c r="AR99">
        <f t="shared" si="2"/>
        <v>0</v>
      </c>
      <c r="AS99">
        <f t="shared" si="2"/>
        <v>7.3074865305645886E-2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7.0033120274907421E-2</v>
      </c>
      <c r="AZ99">
        <f t="shared" si="2"/>
        <v>0.12629000233822052</v>
      </c>
      <c r="BA99">
        <f t="shared" si="2"/>
        <v>8.3572337468008157E-2</v>
      </c>
      <c r="BB99">
        <f t="shared" si="2"/>
        <v>6.3571145736486562E-2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1.8587702315075703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19.327956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19.327956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19.327956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19.327956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19.327956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19.327956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17.026119000000001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17.026119000000001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14.477914999999999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14.477914999999999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14.206435000000001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14.206435000000001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15.352562000000001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15.352562000000001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17.247579999999999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17.247579999999999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14.926280999999999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14.926280999999999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12.5952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12.5952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13.492941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13.492941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13.872126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13.872126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16.002134000000002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16.002134000000002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16.465108000000001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16.465108000000001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18.483865000000002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18.483865000000002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19.327956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19.327956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19.327956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19.327956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19.327956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19.327956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19.327956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19.327956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19.327956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19.327956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19.327956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19.327956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19.327956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19.327956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19.327956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19.327956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19.327956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19.327956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19.327956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19.327956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19.327956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19.327956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19.327956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19.327956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19.327956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19.327956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19.327956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19.327956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19.327956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19.327956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19.327956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19.327956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19.327956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19.327956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19.327956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19.327956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19.327956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19.327956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19.327956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19.327956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19.327956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19.327956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19.327956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19.327956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19.327956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19.327956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19.327956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19.327956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19.327956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19.327956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19.327956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19.327956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19.327956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19.327956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19.327956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19.327956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19.327956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19.327956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19.327956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19.327956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19.327956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19.327956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19.327956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19.327956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19.327956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19.327956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19.327956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19.327956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19.327956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19.327956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19.327956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19.327956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19.327956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19.327956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19.327956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19.327956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19.327956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19.327956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19.327956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19.327956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19.327956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19.327956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19.327956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19.327956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19.327956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19.327956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19.327956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19.327956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19.327956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19.327956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19.327956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19.327956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19.327956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19.327956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19.327956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19.327956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19.327956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19.327956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19.327956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19.327956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19.327956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19.327956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19.327956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19.327956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19.327956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19.327956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19.327956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19.327956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19.327956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19.327956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19.327956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19.327956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19.327956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19.327956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19.327956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19.327956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19.327956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19.327956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19.327956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19.327956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19.327956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19.327956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19.327956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19.327956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19.327956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19.327956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19.327956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19.327956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19.327956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19.327956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19.327956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19.327956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19.327956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19.327956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19.327956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19.327956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19.327956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19.327956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19.327956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19.327956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19.327956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19.327956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19.327956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19.327956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19.327956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19.327956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19.327956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19.327956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19.327956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19.327956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19.327956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19.327956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19.327956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19.327956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19.327956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19.327956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19.327956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19.327956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19.327956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19.327956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19.327956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19.327956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0.45192414250000057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0.45192414250000057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495.06</v>
      </c>
      <c r="L3" s="201">
        <v>16.649999999999999</v>
      </c>
      <c r="M3" s="201">
        <v>63.9</v>
      </c>
      <c r="N3" s="201">
        <v>52.96</v>
      </c>
      <c r="O3" s="201">
        <v>74.02</v>
      </c>
      <c r="P3" s="201">
        <v>31.39</v>
      </c>
      <c r="Q3" s="201">
        <v>8.07</v>
      </c>
      <c r="R3" s="201">
        <v>19.16</v>
      </c>
      <c r="S3" s="201">
        <v>11.78</v>
      </c>
      <c r="T3" s="201">
        <v>1.42</v>
      </c>
      <c r="U3" s="201">
        <v>59.26</v>
      </c>
      <c r="V3" s="201">
        <v>6.79</v>
      </c>
      <c r="W3" s="201">
        <v>13.66</v>
      </c>
      <c r="X3" s="201">
        <v>41.96</v>
      </c>
      <c r="Y3" s="201">
        <v>0</v>
      </c>
      <c r="Z3">
        <v>0</v>
      </c>
      <c r="AA3" s="201">
        <v>14.05</v>
      </c>
      <c r="AB3" s="201">
        <v>0</v>
      </c>
      <c r="AC3" s="201">
        <v>0</v>
      </c>
      <c r="AD3" s="201">
        <v>0</v>
      </c>
      <c r="AE3" s="201">
        <v>82.26</v>
      </c>
      <c r="AF3" s="201">
        <v>0</v>
      </c>
      <c r="AG3" s="201">
        <v>0</v>
      </c>
      <c r="AH3" s="201">
        <v>0</v>
      </c>
      <c r="AI3" s="201">
        <v>99.61</v>
      </c>
      <c r="AJ3" s="201">
        <v>0</v>
      </c>
      <c r="AK3" s="201">
        <v>0</v>
      </c>
      <c r="AL3" s="201">
        <v>0</v>
      </c>
      <c r="AM3" s="201">
        <v>172.31</v>
      </c>
      <c r="AN3" s="201">
        <v>0</v>
      </c>
      <c r="AO3">
        <v>0</v>
      </c>
      <c r="AP3" s="201">
        <v>118.52</v>
      </c>
      <c r="AQ3" s="201">
        <v>38.29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4.54</v>
      </c>
      <c r="BA3" s="201">
        <v>2.99</v>
      </c>
      <c r="BB3" s="201">
        <v>2.5499999999999998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495.06</v>
      </c>
      <c r="L4" s="201">
        <v>16.649999999999999</v>
      </c>
      <c r="M4" s="201">
        <v>63.9</v>
      </c>
      <c r="N4" s="201">
        <v>52.96</v>
      </c>
      <c r="O4" s="201">
        <v>74.02</v>
      </c>
      <c r="P4" s="201">
        <v>31.39</v>
      </c>
      <c r="Q4" s="201">
        <v>8.07</v>
      </c>
      <c r="R4" s="201">
        <v>19.16</v>
      </c>
      <c r="S4" s="201">
        <v>11.78</v>
      </c>
      <c r="T4" s="201">
        <v>1.42</v>
      </c>
      <c r="U4" s="201">
        <v>59.26</v>
      </c>
      <c r="V4" s="201">
        <v>6.79</v>
      </c>
      <c r="W4" s="201">
        <v>13.66</v>
      </c>
      <c r="X4" s="201">
        <v>41.96</v>
      </c>
      <c r="Y4" s="201">
        <v>0</v>
      </c>
      <c r="Z4">
        <v>0</v>
      </c>
      <c r="AA4" s="201">
        <v>14.05</v>
      </c>
      <c r="AB4" s="201">
        <v>0</v>
      </c>
      <c r="AC4" s="201">
        <v>0</v>
      </c>
      <c r="AD4" s="201">
        <v>0</v>
      </c>
      <c r="AE4" s="201">
        <v>82.26</v>
      </c>
      <c r="AF4" s="201">
        <v>0</v>
      </c>
      <c r="AG4" s="201">
        <v>0</v>
      </c>
      <c r="AH4" s="201">
        <v>0</v>
      </c>
      <c r="AI4" s="201">
        <v>99.61</v>
      </c>
      <c r="AJ4" s="201">
        <v>0</v>
      </c>
      <c r="AK4" s="201">
        <v>0</v>
      </c>
      <c r="AL4" s="201">
        <v>0</v>
      </c>
      <c r="AM4" s="201">
        <v>172.31</v>
      </c>
      <c r="AN4" s="201">
        <v>0</v>
      </c>
      <c r="AO4">
        <v>0</v>
      </c>
      <c r="AP4" s="201">
        <v>118.52</v>
      </c>
      <c r="AQ4" s="201">
        <v>38.29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4.54</v>
      </c>
      <c r="BA4" s="201">
        <v>2.99</v>
      </c>
      <c r="BB4" s="201">
        <v>2.5499999999999998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495.06</v>
      </c>
      <c r="L5" s="201">
        <v>16.649999999999999</v>
      </c>
      <c r="M5" s="201">
        <v>63.9</v>
      </c>
      <c r="N5" s="201">
        <v>52.96</v>
      </c>
      <c r="O5" s="201">
        <v>74.02</v>
      </c>
      <c r="P5" s="201">
        <v>31.39</v>
      </c>
      <c r="Q5" s="201">
        <v>8.07</v>
      </c>
      <c r="R5" s="201">
        <v>19.16</v>
      </c>
      <c r="S5" s="201">
        <v>11.78</v>
      </c>
      <c r="T5" s="201">
        <v>1.42</v>
      </c>
      <c r="U5" s="201">
        <v>59.26</v>
      </c>
      <c r="V5" s="201">
        <v>6.79</v>
      </c>
      <c r="W5" s="201">
        <v>13.66</v>
      </c>
      <c r="X5" s="201">
        <v>41.96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82.26</v>
      </c>
      <c r="AF5" s="201">
        <v>0</v>
      </c>
      <c r="AG5" s="201">
        <v>0</v>
      </c>
      <c r="AH5" s="201">
        <v>0</v>
      </c>
      <c r="AI5" s="201">
        <v>99.61</v>
      </c>
      <c r="AJ5" s="201">
        <v>0</v>
      </c>
      <c r="AK5" s="201">
        <v>0</v>
      </c>
      <c r="AL5" s="201">
        <v>0</v>
      </c>
      <c r="AM5" s="201">
        <v>177.47</v>
      </c>
      <c r="AN5" s="201">
        <v>0</v>
      </c>
      <c r="AO5">
        <v>0</v>
      </c>
      <c r="AP5" s="201">
        <v>118.52</v>
      </c>
      <c r="AQ5" s="201">
        <v>38.29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4.54</v>
      </c>
      <c r="BA5" s="201">
        <v>2.99</v>
      </c>
      <c r="BB5" s="201">
        <v>2.5499999999999998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495.06</v>
      </c>
      <c r="L6" s="201">
        <v>16.649999999999999</v>
      </c>
      <c r="M6" s="201">
        <v>63.9</v>
      </c>
      <c r="N6" s="201">
        <v>52.96</v>
      </c>
      <c r="O6" s="201">
        <v>74.02</v>
      </c>
      <c r="P6" s="201">
        <v>31.39</v>
      </c>
      <c r="Q6" s="201">
        <v>8.07</v>
      </c>
      <c r="R6" s="201">
        <v>19.16</v>
      </c>
      <c r="S6" s="201">
        <v>11.78</v>
      </c>
      <c r="T6" s="201">
        <v>1.42</v>
      </c>
      <c r="U6" s="201">
        <v>59.26</v>
      </c>
      <c r="V6" s="201">
        <v>6.79</v>
      </c>
      <c r="W6" s="201">
        <v>13.66</v>
      </c>
      <c r="X6" s="201">
        <v>41.96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82.26</v>
      </c>
      <c r="AF6" s="201">
        <v>0</v>
      </c>
      <c r="AG6" s="201">
        <v>0</v>
      </c>
      <c r="AH6" s="201">
        <v>0</v>
      </c>
      <c r="AI6" s="201">
        <v>99.61</v>
      </c>
      <c r="AJ6" s="201">
        <v>0</v>
      </c>
      <c r="AK6" s="201">
        <v>0</v>
      </c>
      <c r="AL6" s="201">
        <v>0</v>
      </c>
      <c r="AM6" s="201">
        <v>200</v>
      </c>
      <c r="AN6" s="201">
        <v>0</v>
      </c>
      <c r="AO6">
        <v>0</v>
      </c>
      <c r="AP6" s="201">
        <v>118.52</v>
      </c>
      <c r="AQ6" s="201">
        <v>38.29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4.54</v>
      </c>
      <c r="BA6" s="201">
        <v>2.99</v>
      </c>
      <c r="BB6" s="201">
        <v>2.5499999999999998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495.06</v>
      </c>
      <c r="L7" s="201">
        <v>17.48</v>
      </c>
      <c r="M7" s="201">
        <v>63.9</v>
      </c>
      <c r="N7" s="201">
        <v>52.96</v>
      </c>
      <c r="O7" s="201">
        <v>74.02</v>
      </c>
      <c r="P7" s="201">
        <v>30.86</v>
      </c>
      <c r="Q7" s="201">
        <v>8.07</v>
      </c>
      <c r="R7" s="201">
        <v>19.16</v>
      </c>
      <c r="S7" s="201">
        <v>11.78</v>
      </c>
      <c r="T7" s="201">
        <v>1.42</v>
      </c>
      <c r="U7" s="201">
        <v>59.26</v>
      </c>
      <c r="V7" s="201">
        <v>6.79</v>
      </c>
      <c r="W7" s="201">
        <v>13.66</v>
      </c>
      <c r="X7" s="201">
        <v>41.96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82.26</v>
      </c>
      <c r="AF7" s="201">
        <v>0</v>
      </c>
      <c r="AG7" s="201">
        <v>0</v>
      </c>
      <c r="AH7" s="201">
        <v>0</v>
      </c>
      <c r="AI7" s="201">
        <v>99.61</v>
      </c>
      <c r="AJ7" s="201">
        <v>0</v>
      </c>
      <c r="AK7" s="201">
        <v>0</v>
      </c>
      <c r="AL7" s="201">
        <v>0</v>
      </c>
      <c r="AM7" s="201">
        <v>170</v>
      </c>
      <c r="AN7" s="201">
        <v>0</v>
      </c>
      <c r="AO7">
        <v>0</v>
      </c>
      <c r="AP7" s="201">
        <v>118.52</v>
      </c>
      <c r="AQ7" s="201">
        <v>38.29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4.54</v>
      </c>
      <c r="BA7" s="201">
        <v>2.99</v>
      </c>
      <c r="BB7" s="201">
        <v>2.5499999999999998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495.06</v>
      </c>
      <c r="L8" s="201">
        <v>17.48</v>
      </c>
      <c r="M8" s="201">
        <v>63.9</v>
      </c>
      <c r="N8" s="201">
        <v>52.96</v>
      </c>
      <c r="O8" s="201">
        <v>74.02</v>
      </c>
      <c r="P8" s="201">
        <v>30.33</v>
      </c>
      <c r="Q8" s="201">
        <v>8.07</v>
      </c>
      <c r="R8" s="201">
        <v>19.16</v>
      </c>
      <c r="S8" s="201">
        <v>11.78</v>
      </c>
      <c r="T8" s="201">
        <v>1.42</v>
      </c>
      <c r="U8" s="201">
        <v>59.26</v>
      </c>
      <c r="V8" s="201">
        <v>6.79</v>
      </c>
      <c r="W8" s="201">
        <v>13.66</v>
      </c>
      <c r="X8" s="201">
        <v>41.96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82.26</v>
      </c>
      <c r="AF8" s="201">
        <v>0</v>
      </c>
      <c r="AG8" s="201">
        <v>0</v>
      </c>
      <c r="AH8" s="201">
        <v>0</v>
      </c>
      <c r="AI8" s="201">
        <v>99.61</v>
      </c>
      <c r="AJ8" s="201">
        <v>0</v>
      </c>
      <c r="AK8" s="201">
        <v>0</v>
      </c>
      <c r="AL8" s="201">
        <v>0</v>
      </c>
      <c r="AM8" s="201">
        <v>170</v>
      </c>
      <c r="AN8" s="201">
        <v>0</v>
      </c>
      <c r="AO8">
        <v>0</v>
      </c>
      <c r="AP8" s="201">
        <v>118.52</v>
      </c>
      <c r="AQ8" s="201">
        <v>38.29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4.54</v>
      </c>
      <c r="BA8" s="201">
        <v>2.99</v>
      </c>
      <c r="BB8" s="201">
        <v>2.5499999999999998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495.05</v>
      </c>
      <c r="L9" s="201">
        <v>17.48</v>
      </c>
      <c r="M9" s="201">
        <v>63.9</v>
      </c>
      <c r="N9" s="201">
        <v>52.96</v>
      </c>
      <c r="O9" s="201">
        <v>74.010000000000005</v>
      </c>
      <c r="P9" s="201">
        <v>30.02</v>
      </c>
      <c r="Q9" s="201">
        <v>8.07</v>
      </c>
      <c r="R9" s="201">
        <v>19.16</v>
      </c>
      <c r="S9" s="201">
        <v>11.78</v>
      </c>
      <c r="T9" s="201">
        <v>1.42</v>
      </c>
      <c r="U9" s="201">
        <v>59.26</v>
      </c>
      <c r="V9" s="201">
        <v>6.79</v>
      </c>
      <c r="W9" s="201">
        <v>13.66</v>
      </c>
      <c r="X9" s="201">
        <v>41.96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82.26</v>
      </c>
      <c r="AF9" s="201">
        <v>0</v>
      </c>
      <c r="AG9" s="201">
        <v>0</v>
      </c>
      <c r="AH9" s="201">
        <v>0</v>
      </c>
      <c r="AI9" s="201">
        <v>99.61</v>
      </c>
      <c r="AJ9" s="201">
        <v>0</v>
      </c>
      <c r="AK9" s="201">
        <v>0</v>
      </c>
      <c r="AL9" s="201">
        <v>0</v>
      </c>
      <c r="AM9" s="201">
        <v>170</v>
      </c>
      <c r="AN9" s="201">
        <v>0</v>
      </c>
      <c r="AO9">
        <v>0</v>
      </c>
      <c r="AP9" s="201">
        <v>118.52</v>
      </c>
      <c r="AQ9" s="201">
        <v>38.29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4.54</v>
      </c>
      <c r="BA9" s="201">
        <v>2.99</v>
      </c>
      <c r="BB9" s="201">
        <v>2.59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495.06</v>
      </c>
      <c r="L10" s="201">
        <v>17.48</v>
      </c>
      <c r="M10" s="201">
        <v>63.9</v>
      </c>
      <c r="N10" s="201">
        <v>52.96</v>
      </c>
      <c r="O10" s="201">
        <v>74.010000000000005</v>
      </c>
      <c r="P10" s="201">
        <v>30.02</v>
      </c>
      <c r="Q10" s="201">
        <v>8.07</v>
      </c>
      <c r="R10" s="201">
        <v>19.16</v>
      </c>
      <c r="S10" s="201">
        <v>11.78</v>
      </c>
      <c r="T10" s="201">
        <v>1.42</v>
      </c>
      <c r="U10" s="201">
        <v>59.26</v>
      </c>
      <c r="V10" s="201">
        <v>6.79</v>
      </c>
      <c r="W10" s="201">
        <v>13.66</v>
      </c>
      <c r="X10" s="201">
        <v>41.96</v>
      </c>
      <c r="Y10" s="201">
        <v>0</v>
      </c>
      <c r="Z10">
        <v>0</v>
      </c>
      <c r="AA10" s="201">
        <v>14.05</v>
      </c>
      <c r="AB10" s="201">
        <v>0</v>
      </c>
      <c r="AC10" s="201">
        <v>0</v>
      </c>
      <c r="AD10" s="201">
        <v>0</v>
      </c>
      <c r="AE10" s="201">
        <v>82.26</v>
      </c>
      <c r="AF10" s="201">
        <v>0</v>
      </c>
      <c r="AG10" s="201">
        <v>0</v>
      </c>
      <c r="AH10" s="201">
        <v>0</v>
      </c>
      <c r="AI10" s="201">
        <v>99.61</v>
      </c>
      <c r="AJ10" s="201">
        <v>0</v>
      </c>
      <c r="AK10" s="201">
        <v>0</v>
      </c>
      <c r="AL10" s="201">
        <v>0</v>
      </c>
      <c r="AM10" s="201">
        <v>170</v>
      </c>
      <c r="AN10" s="201">
        <v>0</v>
      </c>
      <c r="AO10">
        <v>0</v>
      </c>
      <c r="AP10" s="201">
        <v>118.52</v>
      </c>
      <c r="AQ10" s="201">
        <v>38.29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4.54</v>
      </c>
      <c r="BA10" s="201">
        <v>2.99</v>
      </c>
      <c r="BB10" s="201">
        <v>2.59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495.05</v>
      </c>
      <c r="L11" s="201">
        <v>17.48</v>
      </c>
      <c r="M11" s="201">
        <v>63.9</v>
      </c>
      <c r="N11" s="201">
        <v>52.96</v>
      </c>
      <c r="O11" s="201">
        <v>74.010000000000005</v>
      </c>
      <c r="P11" s="201">
        <v>30.02</v>
      </c>
      <c r="Q11" s="201">
        <v>9.11</v>
      </c>
      <c r="R11" s="201">
        <v>19.16</v>
      </c>
      <c r="S11" s="201">
        <v>11.78</v>
      </c>
      <c r="T11" s="201">
        <v>1.42</v>
      </c>
      <c r="U11" s="201">
        <v>59.26</v>
      </c>
      <c r="V11" s="201">
        <v>6.79</v>
      </c>
      <c r="W11" s="201">
        <v>13.66</v>
      </c>
      <c r="X11" s="201">
        <v>41.96</v>
      </c>
      <c r="Y11" s="201">
        <v>0</v>
      </c>
      <c r="Z11">
        <v>0</v>
      </c>
      <c r="AA11" s="201">
        <v>14.05</v>
      </c>
      <c r="AB11" s="201">
        <v>0</v>
      </c>
      <c r="AC11" s="201">
        <v>0</v>
      </c>
      <c r="AD11" s="201">
        <v>0</v>
      </c>
      <c r="AE11" s="201">
        <v>82.26</v>
      </c>
      <c r="AF11" s="201">
        <v>0</v>
      </c>
      <c r="AG11" s="201">
        <v>0</v>
      </c>
      <c r="AH11" s="201">
        <v>0</v>
      </c>
      <c r="AI11" s="201">
        <v>99.61</v>
      </c>
      <c r="AJ11" s="201">
        <v>0</v>
      </c>
      <c r="AK11" s="201">
        <v>0</v>
      </c>
      <c r="AL11" s="201">
        <v>0</v>
      </c>
      <c r="AM11" s="201">
        <v>170</v>
      </c>
      <c r="AN11" s="201">
        <v>0</v>
      </c>
      <c r="AO11">
        <v>0</v>
      </c>
      <c r="AP11" s="201">
        <v>118.52</v>
      </c>
      <c r="AQ11" s="201">
        <v>38.29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4.54</v>
      </c>
      <c r="BA11" s="201">
        <v>2.99</v>
      </c>
      <c r="BB11" s="201">
        <v>2.59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495.05</v>
      </c>
      <c r="L12" s="201">
        <v>17.48</v>
      </c>
      <c r="M12" s="201">
        <v>63.9</v>
      </c>
      <c r="N12" s="201">
        <v>52.96</v>
      </c>
      <c r="O12" s="201">
        <v>74.010000000000005</v>
      </c>
      <c r="P12" s="201">
        <v>30.02</v>
      </c>
      <c r="Q12" s="201">
        <v>9.67</v>
      </c>
      <c r="R12" s="201">
        <v>19.16</v>
      </c>
      <c r="S12" s="201">
        <v>11.78</v>
      </c>
      <c r="T12" s="201">
        <v>1.42</v>
      </c>
      <c r="U12" s="201">
        <v>59.26</v>
      </c>
      <c r="V12" s="201">
        <v>6.79</v>
      </c>
      <c r="W12" s="201">
        <v>13.66</v>
      </c>
      <c r="X12" s="201">
        <v>41.96</v>
      </c>
      <c r="Y12" s="201">
        <v>0</v>
      </c>
      <c r="Z12">
        <v>0</v>
      </c>
      <c r="AA12" s="201">
        <v>14.05</v>
      </c>
      <c r="AB12" s="201">
        <v>0</v>
      </c>
      <c r="AC12" s="201">
        <v>0</v>
      </c>
      <c r="AD12" s="201">
        <v>0</v>
      </c>
      <c r="AE12" s="201">
        <v>82.26</v>
      </c>
      <c r="AF12" s="201">
        <v>0</v>
      </c>
      <c r="AG12" s="201">
        <v>0</v>
      </c>
      <c r="AH12" s="201">
        <v>0</v>
      </c>
      <c r="AI12" s="201">
        <v>99.61</v>
      </c>
      <c r="AJ12" s="201">
        <v>0</v>
      </c>
      <c r="AK12" s="201">
        <v>0</v>
      </c>
      <c r="AL12" s="201">
        <v>0</v>
      </c>
      <c r="AM12" s="201">
        <v>170</v>
      </c>
      <c r="AN12" s="201">
        <v>0</v>
      </c>
      <c r="AO12">
        <v>0</v>
      </c>
      <c r="AP12" s="201">
        <v>118.52</v>
      </c>
      <c r="AQ12" s="201">
        <v>38.29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4.54</v>
      </c>
      <c r="BA12" s="201">
        <v>2.99</v>
      </c>
      <c r="BB12" s="201">
        <v>2.59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495.05</v>
      </c>
      <c r="L13" s="201">
        <v>17.48</v>
      </c>
      <c r="M13" s="201">
        <v>63.9</v>
      </c>
      <c r="N13" s="201">
        <v>52.96</v>
      </c>
      <c r="O13" s="201">
        <v>74.010000000000005</v>
      </c>
      <c r="P13" s="201">
        <v>30</v>
      </c>
      <c r="Q13" s="201">
        <v>9.6300000000000008</v>
      </c>
      <c r="R13" s="201">
        <v>19.16</v>
      </c>
      <c r="S13" s="201">
        <v>11.78</v>
      </c>
      <c r="T13" s="201">
        <v>1.42</v>
      </c>
      <c r="U13" s="201">
        <v>59.26</v>
      </c>
      <c r="V13" s="201">
        <v>6.79</v>
      </c>
      <c r="W13" s="201">
        <v>13.66</v>
      </c>
      <c r="X13" s="201">
        <v>41.96</v>
      </c>
      <c r="Y13" s="201">
        <v>0</v>
      </c>
      <c r="Z13">
        <v>0</v>
      </c>
      <c r="AA13" s="201">
        <v>14.63</v>
      </c>
      <c r="AB13" s="201">
        <v>0</v>
      </c>
      <c r="AC13" s="201">
        <v>0</v>
      </c>
      <c r="AD13" s="201">
        <v>0</v>
      </c>
      <c r="AE13" s="201">
        <v>82.26</v>
      </c>
      <c r="AF13" s="201">
        <v>0</v>
      </c>
      <c r="AG13" s="201">
        <v>0</v>
      </c>
      <c r="AH13" s="201">
        <v>0</v>
      </c>
      <c r="AI13" s="201">
        <v>99.61</v>
      </c>
      <c r="AJ13" s="201">
        <v>0</v>
      </c>
      <c r="AK13" s="201">
        <v>0</v>
      </c>
      <c r="AL13" s="201">
        <v>0</v>
      </c>
      <c r="AM13" s="201">
        <v>100</v>
      </c>
      <c r="AN13" s="201">
        <v>0</v>
      </c>
      <c r="AO13">
        <v>0</v>
      </c>
      <c r="AP13" s="201">
        <v>118.52</v>
      </c>
      <c r="AQ13" s="201">
        <v>38.29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4.54</v>
      </c>
      <c r="BA13" s="201">
        <v>2.99</v>
      </c>
      <c r="BB13" s="201">
        <v>2.59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495.05</v>
      </c>
      <c r="L14" s="201">
        <v>17.48</v>
      </c>
      <c r="M14" s="201">
        <v>63.9</v>
      </c>
      <c r="N14" s="201">
        <v>52.96</v>
      </c>
      <c r="O14" s="201">
        <v>74.02</v>
      </c>
      <c r="P14" s="201">
        <v>30</v>
      </c>
      <c r="Q14" s="201">
        <v>9.6300000000000008</v>
      </c>
      <c r="R14" s="201">
        <v>19.16</v>
      </c>
      <c r="S14" s="201">
        <v>11.78</v>
      </c>
      <c r="T14" s="201">
        <v>1.47</v>
      </c>
      <c r="U14" s="201">
        <v>59.26</v>
      </c>
      <c r="V14" s="201">
        <v>6.79</v>
      </c>
      <c r="W14" s="201">
        <v>13.66</v>
      </c>
      <c r="X14" s="201">
        <v>41.96</v>
      </c>
      <c r="Y14" s="201">
        <v>0</v>
      </c>
      <c r="Z14">
        <v>0</v>
      </c>
      <c r="AA14" s="201">
        <v>14.63</v>
      </c>
      <c r="AB14" s="201">
        <v>0</v>
      </c>
      <c r="AC14" s="201">
        <v>0</v>
      </c>
      <c r="AD14" s="201">
        <v>0</v>
      </c>
      <c r="AE14" s="201">
        <v>82.26</v>
      </c>
      <c r="AF14" s="201">
        <v>0</v>
      </c>
      <c r="AG14" s="201">
        <v>0</v>
      </c>
      <c r="AH14" s="201">
        <v>0</v>
      </c>
      <c r="AI14" s="201">
        <v>99.61</v>
      </c>
      <c r="AJ14" s="201">
        <v>0</v>
      </c>
      <c r="AK14" s="201">
        <v>0</v>
      </c>
      <c r="AL14" s="201">
        <v>0</v>
      </c>
      <c r="AM14" s="201">
        <v>100</v>
      </c>
      <c r="AN14" s="201">
        <v>0</v>
      </c>
      <c r="AO14">
        <v>0</v>
      </c>
      <c r="AP14" s="201">
        <v>118.52</v>
      </c>
      <c r="AQ14" s="201">
        <v>38.29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4.54</v>
      </c>
      <c r="BA14" s="201">
        <v>2.99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495.05</v>
      </c>
      <c r="L15" s="201">
        <v>17.48</v>
      </c>
      <c r="M15" s="201">
        <v>62.24</v>
      </c>
      <c r="N15" s="201">
        <v>51.76</v>
      </c>
      <c r="O15" s="201">
        <v>72.260000000000005</v>
      </c>
      <c r="P15" s="201">
        <v>28.89</v>
      </c>
      <c r="Q15" s="201">
        <v>9.6300000000000008</v>
      </c>
      <c r="R15" s="201">
        <v>19.16</v>
      </c>
      <c r="S15" s="201">
        <v>11.78</v>
      </c>
      <c r="T15" s="201">
        <v>1.47</v>
      </c>
      <c r="U15" s="201">
        <v>59.26</v>
      </c>
      <c r="V15" s="201">
        <v>6.79</v>
      </c>
      <c r="W15" s="201">
        <v>13.66</v>
      </c>
      <c r="X15" s="201">
        <v>41.96</v>
      </c>
      <c r="Y15" s="201">
        <v>0</v>
      </c>
      <c r="Z15">
        <v>0</v>
      </c>
      <c r="AA15" s="201">
        <v>14.63</v>
      </c>
      <c r="AB15" s="201">
        <v>0</v>
      </c>
      <c r="AC15" s="201">
        <v>0</v>
      </c>
      <c r="AD15" s="201">
        <v>0</v>
      </c>
      <c r="AE15" s="201">
        <v>82.26</v>
      </c>
      <c r="AF15" s="201">
        <v>0</v>
      </c>
      <c r="AG15" s="201">
        <v>0</v>
      </c>
      <c r="AH15" s="201">
        <v>0</v>
      </c>
      <c r="AI15" s="201">
        <v>99.61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118.52</v>
      </c>
      <c r="AQ15" s="201">
        <v>38.29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4.54</v>
      </c>
      <c r="BA15" s="201">
        <v>2.99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495.05</v>
      </c>
      <c r="L16" s="201">
        <v>17.48</v>
      </c>
      <c r="M16" s="201">
        <v>62.24</v>
      </c>
      <c r="N16" s="201">
        <v>51.76</v>
      </c>
      <c r="O16" s="201">
        <v>72.260000000000005</v>
      </c>
      <c r="P16" s="201">
        <v>28.89</v>
      </c>
      <c r="Q16" s="201">
        <v>9.6300000000000008</v>
      </c>
      <c r="R16" s="201">
        <v>19.16</v>
      </c>
      <c r="S16" s="201">
        <v>11.78</v>
      </c>
      <c r="T16" s="201">
        <v>1.47</v>
      </c>
      <c r="U16" s="201">
        <v>59.26</v>
      </c>
      <c r="V16" s="201">
        <v>6.79</v>
      </c>
      <c r="W16" s="201">
        <v>13.66</v>
      </c>
      <c r="X16" s="201">
        <v>41.96</v>
      </c>
      <c r="Y16" s="201">
        <v>0</v>
      </c>
      <c r="Z16">
        <v>0</v>
      </c>
      <c r="AA16" s="201">
        <v>14.63</v>
      </c>
      <c r="AB16" s="201">
        <v>0</v>
      </c>
      <c r="AC16" s="201">
        <v>0</v>
      </c>
      <c r="AD16" s="201">
        <v>0</v>
      </c>
      <c r="AE16" s="201">
        <v>82.26</v>
      </c>
      <c r="AF16" s="201">
        <v>0</v>
      </c>
      <c r="AG16" s="201">
        <v>0</v>
      </c>
      <c r="AH16" s="201">
        <v>0</v>
      </c>
      <c r="AI16" s="201">
        <v>99.61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118.52</v>
      </c>
      <c r="AQ16" s="201">
        <v>38.29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4.54</v>
      </c>
      <c r="BA16" s="201">
        <v>2.99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495.05</v>
      </c>
      <c r="L17" s="201">
        <v>17.48</v>
      </c>
      <c r="M17" s="201">
        <v>62.24</v>
      </c>
      <c r="N17" s="201">
        <v>51.76</v>
      </c>
      <c r="O17" s="201">
        <v>72.260000000000005</v>
      </c>
      <c r="P17" s="201">
        <v>28.89</v>
      </c>
      <c r="Q17" s="201">
        <v>9.6300000000000008</v>
      </c>
      <c r="R17" s="201">
        <v>19.16</v>
      </c>
      <c r="S17" s="201">
        <v>11.78</v>
      </c>
      <c r="T17" s="201">
        <v>1.47</v>
      </c>
      <c r="U17" s="201">
        <v>59.26</v>
      </c>
      <c r="V17" s="201">
        <v>6.79</v>
      </c>
      <c r="W17" s="201">
        <v>13.66</v>
      </c>
      <c r="X17" s="201">
        <v>41.96</v>
      </c>
      <c r="Y17" s="201">
        <v>0</v>
      </c>
      <c r="Z17">
        <v>0</v>
      </c>
      <c r="AA17" s="201">
        <v>14.63</v>
      </c>
      <c r="AB17" s="201">
        <v>0</v>
      </c>
      <c r="AC17" s="201">
        <v>0</v>
      </c>
      <c r="AD17" s="201">
        <v>0</v>
      </c>
      <c r="AE17" s="201">
        <v>82.26</v>
      </c>
      <c r="AF17" s="201">
        <v>0</v>
      </c>
      <c r="AG17" s="201">
        <v>0</v>
      </c>
      <c r="AH17" s="201">
        <v>0</v>
      </c>
      <c r="AI17" s="201">
        <v>99.61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118.52</v>
      </c>
      <c r="AQ17" s="201">
        <v>38.29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4.54</v>
      </c>
      <c r="BA17" s="201">
        <v>2.99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495.05</v>
      </c>
      <c r="L18" s="201">
        <v>17.48</v>
      </c>
      <c r="M18" s="201">
        <v>62.24</v>
      </c>
      <c r="N18" s="201">
        <v>51.76</v>
      </c>
      <c r="O18" s="201">
        <v>72.260000000000005</v>
      </c>
      <c r="P18" s="201">
        <v>28.89</v>
      </c>
      <c r="Q18" s="201">
        <v>9.6300000000000008</v>
      </c>
      <c r="R18" s="201">
        <v>19.16</v>
      </c>
      <c r="S18" s="201">
        <v>11.78</v>
      </c>
      <c r="T18" s="201">
        <v>1.47</v>
      </c>
      <c r="U18" s="201">
        <v>59.26</v>
      </c>
      <c r="V18" s="201">
        <v>6.79</v>
      </c>
      <c r="W18" s="201">
        <v>13.66</v>
      </c>
      <c r="X18" s="201">
        <v>41.96</v>
      </c>
      <c r="Y18" s="201">
        <v>0</v>
      </c>
      <c r="Z18">
        <v>0</v>
      </c>
      <c r="AA18" s="201">
        <v>14.63</v>
      </c>
      <c r="AB18" s="201">
        <v>0</v>
      </c>
      <c r="AC18" s="201">
        <v>0</v>
      </c>
      <c r="AD18" s="201">
        <v>0</v>
      </c>
      <c r="AE18" s="201">
        <v>82.26</v>
      </c>
      <c r="AF18" s="201">
        <v>0</v>
      </c>
      <c r="AG18" s="201">
        <v>0</v>
      </c>
      <c r="AH18" s="201">
        <v>0</v>
      </c>
      <c r="AI18" s="201">
        <v>99.61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118.52</v>
      </c>
      <c r="AQ18" s="201">
        <v>38.29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4.54</v>
      </c>
      <c r="BA18" s="201">
        <v>2.99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495.05</v>
      </c>
      <c r="L19" s="201">
        <v>17.48</v>
      </c>
      <c r="M19" s="201">
        <v>62.24</v>
      </c>
      <c r="N19" s="201">
        <v>51.76</v>
      </c>
      <c r="O19" s="201">
        <v>72.260000000000005</v>
      </c>
      <c r="P19" s="201">
        <v>28.89</v>
      </c>
      <c r="Q19" s="201">
        <v>9.6300000000000008</v>
      </c>
      <c r="R19" s="201">
        <v>19.16</v>
      </c>
      <c r="S19" s="201">
        <v>11.78</v>
      </c>
      <c r="T19" s="201">
        <v>1.47</v>
      </c>
      <c r="U19" s="201">
        <v>59.26</v>
      </c>
      <c r="V19" s="201">
        <v>7.08</v>
      </c>
      <c r="W19" s="201">
        <v>13.66</v>
      </c>
      <c r="X19" s="201">
        <v>41.96</v>
      </c>
      <c r="Y19" s="201">
        <v>0</v>
      </c>
      <c r="Z19">
        <v>0</v>
      </c>
      <c r="AA19" s="201">
        <v>14.63</v>
      </c>
      <c r="AB19" s="201">
        <v>0</v>
      </c>
      <c r="AC19" s="201">
        <v>0</v>
      </c>
      <c r="AD19" s="201">
        <v>0</v>
      </c>
      <c r="AE19" s="201">
        <v>82.26</v>
      </c>
      <c r="AF19" s="201">
        <v>0</v>
      </c>
      <c r="AG19" s="201">
        <v>0</v>
      </c>
      <c r="AH19" s="201">
        <v>0</v>
      </c>
      <c r="AI19" s="201">
        <v>99.61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118.52</v>
      </c>
      <c r="AQ19" s="201">
        <v>38.29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4.54</v>
      </c>
      <c r="BA19" s="201">
        <v>2.99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495.05</v>
      </c>
      <c r="L20" s="201">
        <v>17.48</v>
      </c>
      <c r="M20" s="201">
        <v>62.24</v>
      </c>
      <c r="N20" s="201">
        <v>51.76</v>
      </c>
      <c r="O20" s="201">
        <v>72.260000000000005</v>
      </c>
      <c r="P20" s="201">
        <v>28.89</v>
      </c>
      <c r="Q20" s="201">
        <v>9.6300000000000008</v>
      </c>
      <c r="R20" s="201">
        <v>18.600000000000001</v>
      </c>
      <c r="S20" s="201">
        <v>11.78</v>
      </c>
      <c r="T20" s="201">
        <v>1.47</v>
      </c>
      <c r="U20" s="201">
        <v>59.26</v>
      </c>
      <c r="V20" s="201">
        <v>7.08</v>
      </c>
      <c r="W20" s="201">
        <v>13.66</v>
      </c>
      <c r="X20" s="201">
        <v>41.96</v>
      </c>
      <c r="Y20" s="201">
        <v>0</v>
      </c>
      <c r="Z20">
        <v>0</v>
      </c>
      <c r="AA20" s="201">
        <v>14.63</v>
      </c>
      <c r="AB20" s="201">
        <v>0</v>
      </c>
      <c r="AC20" s="201">
        <v>0</v>
      </c>
      <c r="AD20" s="201">
        <v>0</v>
      </c>
      <c r="AE20" s="201">
        <v>82.26</v>
      </c>
      <c r="AF20" s="201">
        <v>0</v>
      </c>
      <c r="AG20" s="201">
        <v>0</v>
      </c>
      <c r="AH20" s="201">
        <v>0</v>
      </c>
      <c r="AI20" s="201">
        <v>99.61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118.52</v>
      </c>
      <c r="AQ20" s="201">
        <v>38.29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4.54</v>
      </c>
      <c r="BA20" s="201">
        <v>2.99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495.05</v>
      </c>
      <c r="L21" s="201">
        <v>17.48</v>
      </c>
      <c r="M21" s="201">
        <v>62.24</v>
      </c>
      <c r="N21" s="201">
        <v>51.76</v>
      </c>
      <c r="O21" s="201">
        <v>72.260000000000005</v>
      </c>
      <c r="P21" s="201">
        <v>28.89</v>
      </c>
      <c r="Q21" s="201">
        <v>9.6300000000000008</v>
      </c>
      <c r="R21" s="201">
        <v>19.16</v>
      </c>
      <c r="S21" s="201">
        <v>11.78</v>
      </c>
      <c r="T21" s="201">
        <v>1.47</v>
      </c>
      <c r="U21" s="201">
        <v>59.26</v>
      </c>
      <c r="V21" s="201">
        <v>7.08</v>
      </c>
      <c r="W21" s="201">
        <v>13.66</v>
      </c>
      <c r="X21" s="201">
        <v>41.96</v>
      </c>
      <c r="Y21" s="201">
        <v>0</v>
      </c>
      <c r="Z21">
        <v>0</v>
      </c>
      <c r="AA21" s="201">
        <v>14.63</v>
      </c>
      <c r="AB21" s="201">
        <v>0</v>
      </c>
      <c r="AC21" s="201">
        <v>0</v>
      </c>
      <c r="AD21" s="201">
        <v>0</v>
      </c>
      <c r="AE21" s="201">
        <v>82.26</v>
      </c>
      <c r="AF21" s="201">
        <v>0</v>
      </c>
      <c r="AG21" s="201">
        <v>0</v>
      </c>
      <c r="AH21" s="201">
        <v>0</v>
      </c>
      <c r="AI21" s="201">
        <v>99.61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118.52</v>
      </c>
      <c r="AQ21" s="201">
        <v>38.29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4.54</v>
      </c>
      <c r="BA21" s="201">
        <v>2.99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495.05</v>
      </c>
      <c r="L22" s="201">
        <v>17.48</v>
      </c>
      <c r="M22" s="201">
        <v>62.24</v>
      </c>
      <c r="N22" s="201">
        <v>51.76</v>
      </c>
      <c r="O22" s="201">
        <v>72.260000000000005</v>
      </c>
      <c r="P22" s="201">
        <v>28.89</v>
      </c>
      <c r="Q22" s="201">
        <v>9.6300000000000008</v>
      </c>
      <c r="R22" s="201">
        <v>19.16</v>
      </c>
      <c r="S22" s="201">
        <v>11.78</v>
      </c>
      <c r="T22" s="201">
        <v>1.47</v>
      </c>
      <c r="U22" s="201">
        <v>59.26</v>
      </c>
      <c r="V22" s="201">
        <v>7.08</v>
      </c>
      <c r="W22" s="201">
        <v>13.66</v>
      </c>
      <c r="X22" s="201">
        <v>41.96</v>
      </c>
      <c r="Y22" s="201">
        <v>0</v>
      </c>
      <c r="Z22">
        <v>0</v>
      </c>
      <c r="AA22" s="201">
        <v>14.63</v>
      </c>
      <c r="AB22" s="201">
        <v>0</v>
      </c>
      <c r="AC22" s="201">
        <v>0</v>
      </c>
      <c r="AD22" s="201">
        <v>0</v>
      </c>
      <c r="AE22" s="201">
        <v>82.26</v>
      </c>
      <c r="AF22" s="201">
        <v>0</v>
      </c>
      <c r="AG22" s="201">
        <v>0</v>
      </c>
      <c r="AH22" s="201">
        <v>0</v>
      </c>
      <c r="AI22" s="201">
        <v>99.61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118.52</v>
      </c>
      <c r="AQ22" s="201">
        <v>38.29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4.54</v>
      </c>
      <c r="BA22" s="201">
        <v>2.99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495.06</v>
      </c>
      <c r="L23" s="201">
        <v>17.48</v>
      </c>
      <c r="M23" s="201">
        <v>62.24</v>
      </c>
      <c r="N23" s="201">
        <v>51.76</v>
      </c>
      <c r="O23" s="201">
        <v>72.260000000000005</v>
      </c>
      <c r="P23" s="201">
        <v>28.89</v>
      </c>
      <c r="Q23" s="201">
        <v>9.6300000000000008</v>
      </c>
      <c r="R23" s="201">
        <v>18.600000000000001</v>
      </c>
      <c r="S23" s="201">
        <v>11.52</v>
      </c>
      <c r="T23" s="201">
        <v>0.8</v>
      </c>
      <c r="U23" s="201">
        <v>59.26</v>
      </c>
      <c r="V23" s="201">
        <v>7.08</v>
      </c>
      <c r="W23" s="201">
        <v>13.66</v>
      </c>
      <c r="X23" s="201">
        <v>41.96</v>
      </c>
      <c r="Y23" s="201">
        <v>0</v>
      </c>
      <c r="Z23">
        <v>0</v>
      </c>
      <c r="AA23" s="201">
        <v>14.63</v>
      </c>
      <c r="AB23" s="201">
        <v>0</v>
      </c>
      <c r="AC23" s="201">
        <v>0</v>
      </c>
      <c r="AD23" s="201">
        <v>0</v>
      </c>
      <c r="AE23" s="201">
        <v>82.26</v>
      </c>
      <c r="AF23" s="201">
        <v>0</v>
      </c>
      <c r="AG23" s="201">
        <v>0</v>
      </c>
      <c r="AH23" s="201">
        <v>0</v>
      </c>
      <c r="AI23" s="201">
        <v>99.61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118.52</v>
      </c>
      <c r="AQ23" s="201">
        <v>38.29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4.54</v>
      </c>
      <c r="BA23" s="201">
        <v>2.99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495.06</v>
      </c>
      <c r="L24" s="201">
        <v>17.48</v>
      </c>
      <c r="M24" s="201">
        <v>62.24</v>
      </c>
      <c r="N24" s="201">
        <v>51.76</v>
      </c>
      <c r="O24" s="201">
        <v>72.260000000000005</v>
      </c>
      <c r="P24" s="201">
        <v>28.89</v>
      </c>
      <c r="Q24" s="201">
        <v>9.6300000000000008</v>
      </c>
      <c r="R24" s="201">
        <v>18.600000000000001</v>
      </c>
      <c r="S24" s="201">
        <v>11.52</v>
      </c>
      <c r="T24" s="201">
        <v>0.8</v>
      </c>
      <c r="U24" s="201">
        <v>59.26</v>
      </c>
      <c r="V24" s="201">
        <v>7.08</v>
      </c>
      <c r="W24" s="201">
        <v>13.66</v>
      </c>
      <c r="X24" s="201">
        <v>41.96</v>
      </c>
      <c r="Y24" s="201">
        <v>0</v>
      </c>
      <c r="Z24">
        <v>0</v>
      </c>
      <c r="AA24" s="201">
        <v>14.63</v>
      </c>
      <c r="AB24" s="201">
        <v>0</v>
      </c>
      <c r="AC24" s="201">
        <v>0</v>
      </c>
      <c r="AD24" s="201">
        <v>0</v>
      </c>
      <c r="AE24" s="201">
        <v>82.26</v>
      </c>
      <c r="AF24" s="201">
        <v>0</v>
      </c>
      <c r="AG24" s="201">
        <v>0</v>
      </c>
      <c r="AH24" s="201">
        <v>0</v>
      </c>
      <c r="AI24" s="201">
        <v>99.61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118.52</v>
      </c>
      <c r="AQ24" s="201">
        <v>38.29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4.54</v>
      </c>
      <c r="BA24" s="201">
        <v>2.99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495.06</v>
      </c>
      <c r="L25" s="201">
        <v>17.48</v>
      </c>
      <c r="M25" s="201">
        <v>62.24</v>
      </c>
      <c r="N25" s="201">
        <v>51.76</v>
      </c>
      <c r="O25" s="201">
        <v>72.260000000000005</v>
      </c>
      <c r="P25" s="201">
        <v>28.89</v>
      </c>
      <c r="Q25" s="201">
        <v>9.6300000000000008</v>
      </c>
      <c r="R25" s="201">
        <v>18.600000000000001</v>
      </c>
      <c r="S25" s="201">
        <v>11.78</v>
      </c>
      <c r="T25" s="201">
        <v>0.8</v>
      </c>
      <c r="U25" s="201">
        <v>59.26</v>
      </c>
      <c r="V25" s="201">
        <v>7.08</v>
      </c>
      <c r="W25" s="201">
        <v>13.66</v>
      </c>
      <c r="X25" s="201">
        <v>41.96</v>
      </c>
      <c r="Y25" s="201">
        <v>0</v>
      </c>
      <c r="Z25">
        <v>0</v>
      </c>
      <c r="AA25" s="201">
        <v>14.63</v>
      </c>
      <c r="AB25" s="201">
        <v>0</v>
      </c>
      <c r="AC25" s="201">
        <v>0</v>
      </c>
      <c r="AD25" s="201">
        <v>0</v>
      </c>
      <c r="AE25" s="201">
        <v>82.26</v>
      </c>
      <c r="AF25" s="201">
        <v>0</v>
      </c>
      <c r="AG25" s="201">
        <v>0</v>
      </c>
      <c r="AH25" s="201">
        <v>0</v>
      </c>
      <c r="AI25" s="201">
        <v>99.61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118.52</v>
      </c>
      <c r="AQ25" s="201">
        <v>38.29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4.54</v>
      </c>
      <c r="BA25" s="201">
        <v>2.99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495.06</v>
      </c>
      <c r="L26" s="201">
        <v>17.48</v>
      </c>
      <c r="M26" s="201">
        <v>62.24</v>
      </c>
      <c r="N26" s="201">
        <v>51.76</v>
      </c>
      <c r="O26" s="201">
        <v>72.260000000000005</v>
      </c>
      <c r="P26" s="201">
        <v>28.89</v>
      </c>
      <c r="Q26" s="201">
        <v>9.6300000000000008</v>
      </c>
      <c r="R26" s="201">
        <v>19.16</v>
      </c>
      <c r="S26" s="201">
        <v>11.78</v>
      </c>
      <c r="T26" s="201">
        <v>1.47</v>
      </c>
      <c r="U26" s="201">
        <v>59.26</v>
      </c>
      <c r="V26" s="201">
        <v>7.08</v>
      </c>
      <c r="W26" s="201">
        <v>13.66</v>
      </c>
      <c r="X26" s="201">
        <v>41.96</v>
      </c>
      <c r="Y26" s="201">
        <v>0</v>
      </c>
      <c r="Z26">
        <v>0</v>
      </c>
      <c r="AA26" s="201">
        <v>14.63</v>
      </c>
      <c r="AB26" s="201">
        <v>0</v>
      </c>
      <c r="AC26" s="201">
        <v>0</v>
      </c>
      <c r="AD26" s="201">
        <v>0</v>
      </c>
      <c r="AE26" s="201">
        <v>82.26</v>
      </c>
      <c r="AF26" s="201">
        <v>0</v>
      </c>
      <c r="AG26" s="201">
        <v>0</v>
      </c>
      <c r="AH26" s="201">
        <v>0</v>
      </c>
      <c r="AI26" s="201">
        <v>99.61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118.52</v>
      </c>
      <c r="AQ26" s="201">
        <v>38.29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4.54</v>
      </c>
      <c r="BA26" s="201">
        <v>2.99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495.06</v>
      </c>
      <c r="L27" s="201">
        <v>17.48</v>
      </c>
      <c r="M27" s="201">
        <v>62.24</v>
      </c>
      <c r="N27" s="201">
        <v>51.76</v>
      </c>
      <c r="O27" s="201">
        <v>72.260000000000005</v>
      </c>
      <c r="P27" s="201">
        <v>28.89</v>
      </c>
      <c r="Q27" s="201">
        <v>9.64</v>
      </c>
      <c r="R27" s="201">
        <v>19.149999999999999</v>
      </c>
      <c r="S27" s="201">
        <v>11.78</v>
      </c>
      <c r="T27" s="201">
        <v>1.47</v>
      </c>
      <c r="U27" s="201">
        <v>59.26</v>
      </c>
      <c r="V27" s="201">
        <v>7.08</v>
      </c>
      <c r="W27" s="201">
        <v>13.66</v>
      </c>
      <c r="X27" s="201">
        <v>41.96</v>
      </c>
      <c r="Y27" s="201">
        <v>0</v>
      </c>
      <c r="Z27">
        <v>0</v>
      </c>
      <c r="AA27" s="201">
        <v>14.63</v>
      </c>
      <c r="AB27" s="201">
        <v>0</v>
      </c>
      <c r="AC27" s="201">
        <v>0</v>
      </c>
      <c r="AD27" s="201">
        <v>0</v>
      </c>
      <c r="AE27" s="201">
        <v>82.26</v>
      </c>
      <c r="AF27" s="201">
        <v>0</v>
      </c>
      <c r="AG27" s="201">
        <v>0</v>
      </c>
      <c r="AH27" s="201">
        <v>0</v>
      </c>
      <c r="AI27" s="201">
        <v>99.61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118.52</v>
      </c>
      <c r="AQ27" s="201">
        <v>38.29</v>
      </c>
      <c r="AR27" s="201">
        <v>9.6999999999999993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4.54</v>
      </c>
      <c r="BA27" s="201">
        <v>2.99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495.06</v>
      </c>
      <c r="L28" s="201">
        <v>17.48</v>
      </c>
      <c r="M28" s="201">
        <v>62.24</v>
      </c>
      <c r="N28" s="201">
        <v>51.76</v>
      </c>
      <c r="O28" s="201">
        <v>72.260000000000005</v>
      </c>
      <c r="P28" s="201">
        <v>28.89</v>
      </c>
      <c r="Q28" s="201">
        <v>9.64</v>
      </c>
      <c r="R28" s="201">
        <v>19.149999999999999</v>
      </c>
      <c r="S28" s="201">
        <v>11.78</v>
      </c>
      <c r="T28" s="201">
        <v>1.47</v>
      </c>
      <c r="U28" s="201">
        <v>59.26</v>
      </c>
      <c r="V28" s="201">
        <v>5.71</v>
      </c>
      <c r="W28" s="201">
        <v>13.66</v>
      </c>
      <c r="X28" s="201">
        <v>41.96</v>
      </c>
      <c r="Y28" s="201">
        <v>0</v>
      </c>
      <c r="Z28">
        <v>0</v>
      </c>
      <c r="AA28" s="201">
        <v>14.63</v>
      </c>
      <c r="AB28" s="201">
        <v>0</v>
      </c>
      <c r="AC28" s="201">
        <v>0</v>
      </c>
      <c r="AD28" s="201">
        <v>0</v>
      </c>
      <c r="AE28" s="201">
        <v>82.26</v>
      </c>
      <c r="AF28" s="201">
        <v>0</v>
      </c>
      <c r="AG28" s="201">
        <v>0</v>
      </c>
      <c r="AH28" s="201">
        <v>0</v>
      </c>
      <c r="AI28" s="201">
        <v>99.61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118.52</v>
      </c>
      <c r="AQ28" s="201">
        <v>38.29</v>
      </c>
      <c r="AR28" s="201">
        <v>17.28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4.54</v>
      </c>
      <c r="BA28" s="201">
        <v>2.99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439.12</v>
      </c>
      <c r="L29" s="201">
        <v>9.66</v>
      </c>
      <c r="M29" s="201">
        <v>62.24</v>
      </c>
      <c r="N29" s="201">
        <v>51.76</v>
      </c>
      <c r="O29" s="201">
        <v>72.260000000000005</v>
      </c>
      <c r="P29" s="201">
        <v>28.89</v>
      </c>
      <c r="Q29" s="201">
        <v>9.64</v>
      </c>
      <c r="R29" s="201">
        <v>19.149999999999999</v>
      </c>
      <c r="S29" s="201">
        <v>11.78</v>
      </c>
      <c r="T29" s="201">
        <v>1.47</v>
      </c>
      <c r="U29" s="201">
        <v>59.26</v>
      </c>
      <c r="V29" s="201">
        <v>5.6</v>
      </c>
      <c r="W29" s="201">
        <v>13.66</v>
      </c>
      <c r="X29" s="201">
        <v>41.96</v>
      </c>
      <c r="Y29" s="201">
        <v>0</v>
      </c>
      <c r="Z29">
        <v>0</v>
      </c>
      <c r="AA29" s="201">
        <v>14.63</v>
      </c>
      <c r="AB29" s="201">
        <v>0</v>
      </c>
      <c r="AC29" s="201">
        <v>0</v>
      </c>
      <c r="AD29" s="201">
        <v>0</v>
      </c>
      <c r="AE29" s="201">
        <v>82.26</v>
      </c>
      <c r="AF29" s="201">
        <v>0</v>
      </c>
      <c r="AG29" s="201">
        <v>0</v>
      </c>
      <c r="AH29" s="201">
        <v>0</v>
      </c>
      <c r="AI29" s="201">
        <v>99.61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118.52</v>
      </c>
      <c r="AQ29" s="201">
        <v>38.29</v>
      </c>
      <c r="AR29" s="201">
        <v>25.22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4.54</v>
      </c>
      <c r="BA29" s="201">
        <v>2.99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386.56</v>
      </c>
      <c r="L30" s="201">
        <v>9.66</v>
      </c>
      <c r="M30" s="201">
        <v>62.24</v>
      </c>
      <c r="N30" s="201">
        <v>51.76</v>
      </c>
      <c r="O30" s="201">
        <v>72.260000000000005</v>
      </c>
      <c r="P30" s="201">
        <v>28.89</v>
      </c>
      <c r="Q30" s="201">
        <v>9.64</v>
      </c>
      <c r="R30" s="201">
        <v>19.149999999999999</v>
      </c>
      <c r="S30" s="201">
        <v>11.78</v>
      </c>
      <c r="T30" s="201">
        <v>1.47</v>
      </c>
      <c r="U30" s="201">
        <v>59.26</v>
      </c>
      <c r="V30" s="201">
        <v>5.6</v>
      </c>
      <c r="W30" s="201">
        <v>13.66</v>
      </c>
      <c r="X30" s="201">
        <v>41.96</v>
      </c>
      <c r="Y30" s="201">
        <v>0</v>
      </c>
      <c r="Z30">
        <v>0</v>
      </c>
      <c r="AA30" s="201">
        <v>14.63</v>
      </c>
      <c r="AB30" s="201">
        <v>0</v>
      </c>
      <c r="AC30" s="201">
        <v>0</v>
      </c>
      <c r="AD30" s="201">
        <v>0</v>
      </c>
      <c r="AE30" s="201">
        <v>82.26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118.52</v>
      </c>
      <c r="AQ30" s="201">
        <v>38.340000000000003</v>
      </c>
      <c r="AR30" s="201">
        <v>31.31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4.54</v>
      </c>
      <c r="BA30" s="201">
        <v>2.99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338.24</v>
      </c>
      <c r="L31" s="201">
        <v>9.66</v>
      </c>
      <c r="M31" s="201">
        <v>62.24</v>
      </c>
      <c r="N31" s="201">
        <v>51.76</v>
      </c>
      <c r="O31" s="201">
        <v>72.260000000000005</v>
      </c>
      <c r="P31" s="201">
        <v>28.89</v>
      </c>
      <c r="Q31" s="201">
        <v>9.64</v>
      </c>
      <c r="R31" s="201">
        <v>19.149999999999999</v>
      </c>
      <c r="S31" s="201">
        <v>11.78</v>
      </c>
      <c r="T31" s="201">
        <v>1.47</v>
      </c>
      <c r="U31" s="201">
        <v>59.26</v>
      </c>
      <c r="V31" s="201">
        <v>5.6</v>
      </c>
      <c r="W31" s="201">
        <v>13.66</v>
      </c>
      <c r="X31" s="201">
        <v>41.96</v>
      </c>
      <c r="Y31" s="201">
        <v>0</v>
      </c>
      <c r="Z31">
        <v>0</v>
      </c>
      <c r="AA31" s="201">
        <v>14.63</v>
      </c>
      <c r="AB31" s="201">
        <v>0</v>
      </c>
      <c r="AC31" s="201">
        <v>0</v>
      </c>
      <c r="AD31" s="201">
        <v>0</v>
      </c>
      <c r="AE31" s="201">
        <v>82.26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118.52</v>
      </c>
      <c r="AQ31" s="201">
        <v>38.340000000000003</v>
      </c>
      <c r="AR31" s="201">
        <v>38.619999999999997</v>
      </c>
      <c r="AS31" s="201">
        <v>7.68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4.54</v>
      </c>
      <c r="BA31" s="201">
        <v>2.99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289.92</v>
      </c>
      <c r="L32" s="201">
        <v>9.66</v>
      </c>
      <c r="M32" s="201">
        <v>62.24</v>
      </c>
      <c r="N32" s="201">
        <v>51.76</v>
      </c>
      <c r="O32" s="201">
        <v>72.260000000000005</v>
      </c>
      <c r="P32" s="201">
        <v>28.89</v>
      </c>
      <c r="Q32" s="201">
        <v>9.6300000000000008</v>
      </c>
      <c r="R32" s="201">
        <v>19.149999999999999</v>
      </c>
      <c r="S32" s="201">
        <v>11.78</v>
      </c>
      <c r="T32" s="201">
        <v>1.47</v>
      </c>
      <c r="U32" s="201">
        <v>59.26</v>
      </c>
      <c r="V32" s="201">
        <v>5.6</v>
      </c>
      <c r="W32" s="201">
        <v>13.66</v>
      </c>
      <c r="X32" s="201">
        <v>41.96</v>
      </c>
      <c r="Y32" s="201">
        <v>0</v>
      </c>
      <c r="Z32">
        <v>0</v>
      </c>
      <c r="AA32" s="201">
        <v>14.63</v>
      </c>
      <c r="AB32" s="201">
        <v>0</v>
      </c>
      <c r="AC32" s="201">
        <v>0</v>
      </c>
      <c r="AD32" s="201">
        <v>0</v>
      </c>
      <c r="AE32" s="201">
        <v>82.26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118.52</v>
      </c>
      <c r="AQ32" s="201">
        <v>38.340000000000003</v>
      </c>
      <c r="AR32" s="201">
        <v>40.5</v>
      </c>
      <c r="AS32" s="201">
        <v>7.68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4.54</v>
      </c>
      <c r="BA32" s="201">
        <v>2.99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289.38</v>
      </c>
      <c r="L33" s="201">
        <v>9.66</v>
      </c>
      <c r="M33" s="201">
        <v>62.24</v>
      </c>
      <c r="N33" s="201">
        <v>51.76</v>
      </c>
      <c r="O33" s="201">
        <v>72.260000000000005</v>
      </c>
      <c r="P33" s="201">
        <v>28.89</v>
      </c>
      <c r="Q33" s="201">
        <v>9.6300000000000008</v>
      </c>
      <c r="R33" s="201">
        <v>19.149999999999999</v>
      </c>
      <c r="S33" s="201">
        <v>11.78</v>
      </c>
      <c r="T33" s="201">
        <v>1.47</v>
      </c>
      <c r="U33" s="201">
        <v>59.26</v>
      </c>
      <c r="V33" s="201">
        <v>5.6</v>
      </c>
      <c r="W33" s="201">
        <v>13.66</v>
      </c>
      <c r="X33" s="201">
        <v>41.96</v>
      </c>
      <c r="Y33" s="201">
        <v>0</v>
      </c>
      <c r="Z33">
        <v>0</v>
      </c>
      <c r="AA33" s="201">
        <v>14.63</v>
      </c>
      <c r="AB33" s="201">
        <v>0</v>
      </c>
      <c r="AC33" s="201">
        <v>0</v>
      </c>
      <c r="AD33" s="201">
        <v>0</v>
      </c>
      <c r="AE33" s="201">
        <v>82.26</v>
      </c>
      <c r="AF33" s="201">
        <v>0</v>
      </c>
      <c r="AG33" s="201">
        <v>0</v>
      </c>
      <c r="AH33" s="201">
        <v>0</v>
      </c>
      <c r="AI33" s="201">
        <v>99.61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119.29</v>
      </c>
      <c r="AQ33" s="201">
        <v>38.590000000000003</v>
      </c>
      <c r="AR33" s="201">
        <v>44.5</v>
      </c>
      <c r="AS33" s="201">
        <v>7.68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4.54</v>
      </c>
      <c r="BA33" s="201">
        <v>2.99</v>
      </c>
      <c r="BB33" s="201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274.58999999999997</v>
      </c>
      <c r="L34" s="201">
        <v>9.66</v>
      </c>
      <c r="M34" s="201">
        <v>62.24</v>
      </c>
      <c r="N34" s="201">
        <v>51.76</v>
      </c>
      <c r="O34" s="201">
        <v>72.260000000000005</v>
      </c>
      <c r="P34" s="201">
        <v>28.89</v>
      </c>
      <c r="Q34" s="201">
        <v>9.6300000000000008</v>
      </c>
      <c r="R34" s="201">
        <v>19.149999999999999</v>
      </c>
      <c r="S34" s="201">
        <v>11.78</v>
      </c>
      <c r="T34" s="201">
        <v>1.47</v>
      </c>
      <c r="U34" s="201">
        <v>59.26</v>
      </c>
      <c r="V34" s="201">
        <v>5.6</v>
      </c>
      <c r="W34" s="201">
        <v>13.66</v>
      </c>
      <c r="X34" s="201">
        <v>41.96</v>
      </c>
      <c r="Y34" s="201">
        <v>0</v>
      </c>
      <c r="Z34">
        <v>0</v>
      </c>
      <c r="AA34" s="201">
        <v>14.63</v>
      </c>
      <c r="AB34" s="201">
        <v>0</v>
      </c>
      <c r="AC34" s="201">
        <v>0</v>
      </c>
      <c r="AD34" s="201">
        <v>0</v>
      </c>
      <c r="AE34" s="201">
        <v>82.26</v>
      </c>
      <c r="AF34" s="201">
        <v>0</v>
      </c>
      <c r="AG34" s="201">
        <v>0</v>
      </c>
      <c r="AH34" s="201">
        <v>0</v>
      </c>
      <c r="AI34" s="201">
        <v>99.61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119.29</v>
      </c>
      <c r="AQ34" s="201">
        <v>38.590000000000003</v>
      </c>
      <c r="AR34" s="201">
        <v>44.5</v>
      </c>
      <c r="AS34" s="201">
        <v>7.68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4.54</v>
      </c>
      <c r="BA34" s="201">
        <v>2.99</v>
      </c>
      <c r="BB34" s="201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199.76</v>
      </c>
      <c r="L35" s="201">
        <v>9.66</v>
      </c>
      <c r="M35" s="201">
        <v>62.24</v>
      </c>
      <c r="N35" s="201">
        <v>51.76</v>
      </c>
      <c r="O35" s="201">
        <v>72.260000000000005</v>
      </c>
      <c r="P35" s="201">
        <v>28.89</v>
      </c>
      <c r="Q35" s="201">
        <v>9.64</v>
      </c>
      <c r="R35" s="201">
        <v>19.149999999999999</v>
      </c>
      <c r="S35" s="201">
        <v>11.78</v>
      </c>
      <c r="T35" s="201">
        <v>1.47</v>
      </c>
      <c r="U35" s="201">
        <v>59.26</v>
      </c>
      <c r="V35" s="201">
        <v>5.6</v>
      </c>
      <c r="W35" s="201">
        <v>13.66</v>
      </c>
      <c r="X35" s="201">
        <v>41.96</v>
      </c>
      <c r="Y35" s="201">
        <v>0</v>
      </c>
      <c r="Z35">
        <v>0</v>
      </c>
      <c r="AA35" s="201">
        <v>14.63</v>
      </c>
      <c r="AB35" s="201">
        <v>0</v>
      </c>
      <c r="AC35" s="201">
        <v>0</v>
      </c>
      <c r="AD35" s="201">
        <v>0</v>
      </c>
      <c r="AE35" s="201">
        <v>82.26</v>
      </c>
      <c r="AF35" s="201">
        <v>0</v>
      </c>
      <c r="AG35" s="201">
        <v>0</v>
      </c>
      <c r="AH35" s="201">
        <v>0</v>
      </c>
      <c r="AI35" s="201">
        <v>99.61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118.52</v>
      </c>
      <c r="AQ35" s="201">
        <v>20.48</v>
      </c>
      <c r="AR35" s="201">
        <v>46.5</v>
      </c>
      <c r="AS35" s="201">
        <v>7.68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4.54</v>
      </c>
      <c r="BA35" s="201">
        <v>2.99</v>
      </c>
      <c r="BB35" s="201">
        <v>2.63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199.76</v>
      </c>
      <c r="L36" s="201">
        <v>9.66</v>
      </c>
      <c r="M36" s="201">
        <v>63.76</v>
      </c>
      <c r="N36" s="201">
        <v>52.87</v>
      </c>
      <c r="O36" s="201">
        <v>73.900000000000006</v>
      </c>
      <c r="P36" s="201">
        <v>29.92</v>
      </c>
      <c r="Q36" s="201">
        <v>9.64</v>
      </c>
      <c r="R36" s="201">
        <v>19.149999999999999</v>
      </c>
      <c r="S36" s="201">
        <v>11.78</v>
      </c>
      <c r="T36" s="201">
        <v>1.47</v>
      </c>
      <c r="U36" s="201">
        <v>59.26</v>
      </c>
      <c r="V36" s="201">
        <v>5.6</v>
      </c>
      <c r="W36" s="201">
        <v>13.66</v>
      </c>
      <c r="X36" s="201">
        <v>41.96</v>
      </c>
      <c r="Y36" s="201">
        <v>0</v>
      </c>
      <c r="Z36">
        <v>0</v>
      </c>
      <c r="AA36" s="201">
        <v>14.63</v>
      </c>
      <c r="AB36" s="201">
        <v>0</v>
      </c>
      <c r="AC36" s="201">
        <v>0</v>
      </c>
      <c r="AD36" s="201">
        <v>0</v>
      </c>
      <c r="AE36" s="201">
        <v>82.26</v>
      </c>
      <c r="AF36" s="201">
        <v>0</v>
      </c>
      <c r="AG36" s="201">
        <v>0</v>
      </c>
      <c r="AH36" s="201">
        <v>0</v>
      </c>
      <c r="AI36" s="201">
        <v>99.61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118.52</v>
      </c>
      <c r="AQ36" s="201">
        <v>20.48</v>
      </c>
      <c r="AR36" s="201">
        <v>47.5</v>
      </c>
      <c r="AS36" s="201">
        <v>7.68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4.54</v>
      </c>
      <c r="BA36" s="201">
        <v>2.99</v>
      </c>
      <c r="BB36" s="201">
        <v>2.63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199.76</v>
      </c>
      <c r="L37" s="201">
        <v>9.66</v>
      </c>
      <c r="M37" s="201">
        <v>63.76</v>
      </c>
      <c r="N37" s="201">
        <v>52.87</v>
      </c>
      <c r="O37" s="201">
        <v>73.849999999999994</v>
      </c>
      <c r="P37" s="201">
        <v>29.89</v>
      </c>
      <c r="Q37" s="201">
        <v>9.6300000000000008</v>
      </c>
      <c r="R37" s="201">
        <v>19.149999999999999</v>
      </c>
      <c r="S37" s="201">
        <v>12.02</v>
      </c>
      <c r="T37" s="201">
        <v>1.47</v>
      </c>
      <c r="U37" s="201">
        <v>59.26</v>
      </c>
      <c r="V37" s="201">
        <v>5.6</v>
      </c>
      <c r="W37" s="201">
        <v>13.66</v>
      </c>
      <c r="X37" s="201">
        <v>41.96</v>
      </c>
      <c r="Y37" s="201">
        <v>0</v>
      </c>
      <c r="Z37">
        <v>0</v>
      </c>
      <c r="AA37" s="201">
        <v>14.63</v>
      </c>
      <c r="AB37" s="201">
        <v>0</v>
      </c>
      <c r="AC37" s="201">
        <v>0</v>
      </c>
      <c r="AD37" s="201">
        <v>0</v>
      </c>
      <c r="AE37" s="201">
        <v>82.26</v>
      </c>
      <c r="AF37" s="201">
        <v>0</v>
      </c>
      <c r="AG37" s="201">
        <v>0</v>
      </c>
      <c r="AH37" s="201">
        <v>0</v>
      </c>
      <c r="AI37" s="201">
        <v>99.61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118.52</v>
      </c>
      <c r="AQ37" s="201">
        <v>25.34</v>
      </c>
      <c r="AR37" s="201">
        <v>47.5</v>
      </c>
      <c r="AS37" s="201">
        <v>7.68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4.54</v>
      </c>
      <c r="BA37" s="201">
        <v>2.99</v>
      </c>
      <c r="BB37" s="201">
        <v>2.63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199.76</v>
      </c>
      <c r="L38" s="201">
        <v>9.66</v>
      </c>
      <c r="M38" s="201">
        <v>63.83</v>
      </c>
      <c r="N38" s="201">
        <v>52.91</v>
      </c>
      <c r="O38" s="201">
        <v>73.900000000000006</v>
      </c>
      <c r="P38" s="201">
        <v>29.92</v>
      </c>
      <c r="Q38" s="201">
        <v>9.6300000000000008</v>
      </c>
      <c r="R38" s="201">
        <v>19.149999999999999</v>
      </c>
      <c r="S38" s="201">
        <v>11.78</v>
      </c>
      <c r="T38" s="201">
        <v>1.47</v>
      </c>
      <c r="U38" s="201">
        <v>59.26</v>
      </c>
      <c r="V38" s="201">
        <v>5.6</v>
      </c>
      <c r="W38" s="201">
        <v>13.66</v>
      </c>
      <c r="X38" s="201">
        <v>41.96</v>
      </c>
      <c r="Y38" s="201">
        <v>0</v>
      </c>
      <c r="Z38">
        <v>0</v>
      </c>
      <c r="AA38" s="201">
        <v>14.63</v>
      </c>
      <c r="AB38" s="201">
        <v>0</v>
      </c>
      <c r="AC38" s="201">
        <v>0</v>
      </c>
      <c r="AD38" s="201">
        <v>0</v>
      </c>
      <c r="AE38" s="201">
        <v>82.26</v>
      </c>
      <c r="AF38" s="201">
        <v>0</v>
      </c>
      <c r="AG38" s="201">
        <v>0</v>
      </c>
      <c r="AH38" s="201">
        <v>0</v>
      </c>
      <c r="AI38" s="201">
        <v>99.61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118.52</v>
      </c>
      <c r="AQ38" s="201">
        <v>25.34</v>
      </c>
      <c r="AR38" s="201">
        <v>47.5</v>
      </c>
      <c r="AS38" s="201">
        <v>7.68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4.54</v>
      </c>
      <c r="BA38" s="201">
        <v>2.99</v>
      </c>
      <c r="BB38" s="201">
        <v>2.63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199.76</v>
      </c>
      <c r="L39" s="201">
        <v>9.66</v>
      </c>
      <c r="M39" s="201">
        <v>63.83</v>
      </c>
      <c r="N39" s="201">
        <v>52.91</v>
      </c>
      <c r="O39" s="201">
        <v>73.959999999999994</v>
      </c>
      <c r="P39" s="201">
        <v>29.94</v>
      </c>
      <c r="Q39" s="201">
        <v>9.6300000000000008</v>
      </c>
      <c r="R39" s="201">
        <v>19.149999999999999</v>
      </c>
      <c r="S39" s="201">
        <v>11.78</v>
      </c>
      <c r="T39" s="201">
        <v>1.47</v>
      </c>
      <c r="U39" s="201">
        <v>59.26</v>
      </c>
      <c r="V39" s="201">
        <v>5.6</v>
      </c>
      <c r="W39" s="201">
        <v>13.66</v>
      </c>
      <c r="X39" s="201">
        <v>41.96</v>
      </c>
      <c r="Y39" s="201">
        <v>0</v>
      </c>
      <c r="Z39">
        <v>0</v>
      </c>
      <c r="AA39" s="201">
        <v>14.63</v>
      </c>
      <c r="AB39" s="201">
        <v>0</v>
      </c>
      <c r="AC39" s="201">
        <v>0</v>
      </c>
      <c r="AD39" s="201">
        <v>0</v>
      </c>
      <c r="AE39" s="201">
        <v>82.26</v>
      </c>
      <c r="AF39" s="201">
        <v>0</v>
      </c>
      <c r="AG39" s="201">
        <v>0</v>
      </c>
      <c r="AH39" s="201">
        <v>0</v>
      </c>
      <c r="AI39" s="201">
        <v>99.61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118.52</v>
      </c>
      <c r="AQ39" s="201">
        <v>25.34</v>
      </c>
      <c r="AR39" s="201">
        <v>47.5</v>
      </c>
      <c r="AS39" s="201">
        <v>7.68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4.54</v>
      </c>
      <c r="BA39" s="201">
        <v>2.99</v>
      </c>
      <c r="BB39" s="201">
        <v>2.63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199.76</v>
      </c>
      <c r="L40" s="201">
        <v>9.66</v>
      </c>
      <c r="M40" s="201">
        <v>63.9</v>
      </c>
      <c r="N40" s="201">
        <v>52.96</v>
      </c>
      <c r="O40" s="201">
        <v>73.959999999999994</v>
      </c>
      <c r="P40" s="201">
        <v>29.96</v>
      </c>
      <c r="Q40" s="201">
        <v>9.6300000000000008</v>
      </c>
      <c r="R40" s="201">
        <v>19.149999999999999</v>
      </c>
      <c r="S40" s="201">
        <v>11.78</v>
      </c>
      <c r="T40" s="201">
        <v>1.47</v>
      </c>
      <c r="U40" s="201">
        <v>59.26</v>
      </c>
      <c r="V40" s="201">
        <v>5.6</v>
      </c>
      <c r="W40" s="201">
        <v>13.66</v>
      </c>
      <c r="X40" s="201">
        <v>41.96</v>
      </c>
      <c r="Y40" s="201">
        <v>0</v>
      </c>
      <c r="Z40">
        <v>0</v>
      </c>
      <c r="AA40" s="201">
        <v>14.63</v>
      </c>
      <c r="AB40" s="201">
        <v>0</v>
      </c>
      <c r="AC40" s="201">
        <v>0</v>
      </c>
      <c r="AD40" s="201">
        <v>0</v>
      </c>
      <c r="AE40" s="201">
        <v>82.26</v>
      </c>
      <c r="AF40" s="201">
        <v>0</v>
      </c>
      <c r="AG40" s="201">
        <v>0</v>
      </c>
      <c r="AH40" s="201">
        <v>0</v>
      </c>
      <c r="AI40" s="201">
        <v>99.61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118.52</v>
      </c>
      <c r="AQ40" s="201">
        <v>25.34</v>
      </c>
      <c r="AR40" s="201">
        <v>47.5</v>
      </c>
      <c r="AS40" s="201">
        <v>7.68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4.54</v>
      </c>
      <c r="BA40" s="201">
        <v>2.99</v>
      </c>
      <c r="BB40" s="201">
        <v>2.63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197.88</v>
      </c>
      <c r="L41" s="201">
        <v>9.42</v>
      </c>
      <c r="M41" s="201">
        <v>63.83</v>
      </c>
      <c r="N41" s="201">
        <v>52.91</v>
      </c>
      <c r="O41" s="201">
        <v>73.900000000000006</v>
      </c>
      <c r="P41" s="201">
        <v>29.94</v>
      </c>
      <c r="Q41" s="201">
        <v>9.6300000000000008</v>
      </c>
      <c r="R41" s="201">
        <v>19.16</v>
      </c>
      <c r="S41" s="201">
        <v>11.78</v>
      </c>
      <c r="T41" s="201">
        <v>1.42</v>
      </c>
      <c r="U41" s="201">
        <v>59.26</v>
      </c>
      <c r="V41" s="201">
        <v>7.09</v>
      </c>
      <c r="W41" s="201">
        <v>13.66</v>
      </c>
      <c r="X41" s="201">
        <v>41.96</v>
      </c>
      <c r="Y41" s="201">
        <v>0</v>
      </c>
      <c r="Z41">
        <v>0</v>
      </c>
      <c r="AA41" s="201">
        <v>13.09</v>
      </c>
      <c r="AB41" s="201">
        <v>0</v>
      </c>
      <c r="AC41" s="201">
        <v>0</v>
      </c>
      <c r="AD41" s="201">
        <v>0</v>
      </c>
      <c r="AE41" s="201">
        <v>82.26</v>
      </c>
      <c r="AF41" s="201">
        <v>0</v>
      </c>
      <c r="AG41" s="201">
        <v>0</v>
      </c>
      <c r="AH41" s="201">
        <v>0</v>
      </c>
      <c r="AI41" s="201">
        <v>99.61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118.52</v>
      </c>
      <c r="AQ41" s="201">
        <v>25.34</v>
      </c>
      <c r="AR41" s="201">
        <v>47.5</v>
      </c>
      <c r="AS41" s="201">
        <v>7.68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4.54</v>
      </c>
      <c r="BA41" s="201">
        <v>2.99</v>
      </c>
      <c r="BB41" s="201">
        <v>2.57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197.92</v>
      </c>
      <c r="L42" s="201">
        <v>9.66</v>
      </c>
      <c r="M42" s="201">
        <v>63.83</v>
      </c>
      <c r="N42" s="201">
        <v>52.91</v>
      </c>
      <c r="O42" s="201">
        <v>73.959999999999994</v>
      </c>
      <c r="P42" s="201">
        <v>29.97</v>
      </c>
      <c r="Q42" s="201">
        <v>9.6300000000000008</v>
      </c>
      <c r="R42" s="201">
        <v>19.16</v>
      </c>
      <c r="S42" s="201">
        <v>11.78</v>
      </c>
      <c r="T42" s="201">
        <v>1.42</v>
      </c>
      <c r="U42" s="201">
        <v>59.26</v>
      </c>
      <c r="V42" s="201">
        <v>7.09</v>
      </c>
      <c r="W42" s="201">
        <v>13.66</v>
      </c>
      <c r="X42" s="201">
        <v>41.96</v>
      </c>
      <c r="Y42" s="201">
        <v>0</v>
      </c>
      <c r="Z42">
        <v>0</v>
      </c>
      <c r="AA42" s="201">
        <v>13.09</v>
      </c>
      <c r="AB42" s="201">
        <v>0</v>
      </c>
      <c r="AC42" s="201">
        <v>0</v>
      </c>
      <c r="AD42" s="201">
        <v>0</v>
      </c>
      <c r="AE42" s="201">
        <v>82.26</v>
      </c>
      <c r="AF42" s="201">
        <v>0</v>
      </c>
      <c r="AG42" s="201">
        <v>0</v>
      </c>
      <c r="AH42" s="201">
        <v>0</v>
      </c>
      <c r="AI42" s="201">
        <v>99.61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118.52</v>
      </c>
      <c r="AQ42" s="201">
        <v>25.34</v>
      </c>
      <c r="AR42" s="201">
        <v>47.5</v>
      </c>
      <c r="AS42" s="201">
        <v>7.68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4.54</v>
      </c>
      <c r="BA42" s="201">
        <v>2.99</v>
      </c>
      <c r="BB42" s="201">
        <v>2.57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197.88</v>
      </c>
      <c r="L43" s="201">
        <v>9.66</v>
      </c>
      <c r="M43" s="201">
        <v>63.9</v>
      </c>
      <c r="N43" s="201">
        <v>52.96</v>
      </c>
      <c r="O43" s="201">
        <v>74.010000000000005</v>
      </c>
      <c r="P43" s="201">
        <v>30.04</v>
      </c>
      <c r="Q43" s="201">
        <v>9.6300000000000008</v>
      </c>
      <c r="R43" s="201">
        <v>19.16</v>
      </c>
      <c r="S43" s="201">
        <v>11.78</v>
      </c>
      <c r="T43" s="201">
        <v>1.42</v>
      </c>
      <c r="U43" s="201">
        <v>59.26</v>
      </c>
      <c r="V43" s="201">
        <v>7.08</v>
      </c>
      <c r="W43" s="201">
        <v>13.66</v>
      </c>
      <c r="X43" s="201">
        <v>41.96</v>
      </c>
      <c r="Y43" s="201">
        <v>0</v>
      </c>
      <c r="Z43">
        <v>0</v>
      </c>
      <c r="AA43" s="201">
        <v>13.09</v>
      </c>
      <c r="AB43" s="201">
        <v>0</v>
      </c>
      <c r="AC43" s="201">
        <v>0</v>
      </c>
      <c r="AD43" s="201">
        <v>0</v>
      </c>
      <c r="AE43" s="201">
        <v>82.26</v>
      </c>
      <c r="AF43" s="201">
        <v>0</v>
      </c>
      <c r="AG43" s="201">
        <v>0</v>
      </c>
      <c r="AH43" s="201">
        <v>0</v>
      </c>
      <c r="AI43" s="201">
        <v>99.61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118.52</v>
      </c>
      <c r="AQ43" s="201">
        <v>38.340000000000003</v>
      </c>
      <c r="AR43" s="201">
        <v>47.5</v>
      </c>
      <c r="AS43" s="201">
        <v>7.68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4.54</v>
      </c>
      <c r="BA43" s="201">
        <v>2.99</v>
      </c>
      <c r="BB43" s="201">
        <v>2.57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197.88</v>
      </c>
      <c r="L44" s="201">
        <v>9.66</v>
      </c>
      <c r="M44" s="201">
        <v>63.9</v>
      </c>
      <c r="N44" s="201">
        <v>52.96</v>
      </c>
      <c r="O44" s="201">
        <v>74.010000000000005</v>
      </c>
      <c r="P44" s="201">
        <v>30.04</v>
      </c>
      <c r="Q44" s="201">
        <v>9.6300000000000008</v>
      </c>
      <c r="R44" s="201">
        <v>19.16</v>
      </c>
      <c r="S44" s="201">
        <v>11.78</v>
      </c>
      <c r="T44" s="201">
        <v>1.42</v>
      </c>
      <c r="U44" s="201">
        <v>59.26</v>
      </c>
      <c r="V44" s="201">
        <v>7.08</v>
      </c>
      <c r="W44" s="201">
        <v>13.66</v>
      </c>
      <c r="X44" s="201">
        <v>41.96</v>
      </c>
      <c r="Y44" s="201">
        <v>0</v>
      </c>
      <c r="Z44">
        <v>0</v>
      </c>
      <c r="AA44" s="201">
        <v>13.09</v>
      </c>
      <c r="AB44" s="201">
        <v>0</v>
      </c>
      <c r="AC44" s="201">
        <v>0</v>
      </c>
      <c r="AD44" s="201">
        <v>0</v>
      </c>
      <c r="AE44" s="201">
        <v>82.26</v>
      </c>
      <c r="AF44" s="201">
        <v>0</v>
      </c>
      <c r="AG44" s="201">
        <v>0</v>
      </c>
      <c r="AH44" s="201">
        <v>0</v>
      </c>
      <c r="AI44" s="201">
        <v>99.61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118.52</v>
      </c>
      <c r="AQ44" s="201">
        <v>38.340000000000003</v>
      </c>
      <c r="AR44" s="201">
        <v>47.5</v>
      </c>
      <c r="AS44" s="201">
        <v>7.68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4.54</v>
      </c>
      <c r="BA44" s="201">
        <v>2.99</v>
      </c>
      <c r="BB44" s="201">
        <v>2.57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239.55</v>
      </c>
      <c r="L45" s="201">
        <v>6.96</v>
      </c>
      <c r="M45" s="201">
        <v>63.9</v>
      </c>
      <c r="N45" s="201">
        <v>52.96</v>
      </c>
      <c r="O45" s="201">
        <v>74.010000000000005</v>
      </c>
      <c r="P45" s="201">
        <v>31.1</v>
      </c>
      <c r="Q45" s="201">
        <v>9.6300000000000008</v>
      </c>
      <c r="R45" s="201">
        <v>19.16</v>
      </c>
      <c r="S45" s="201">
        <v>11.78</v>
      </c>
      <c r="T45" s="201">
        <v>1.42</v>
      </c>
      <c r="U45" s="201">
        <v>59.26</v>
      </c>
      <c r="V45" s="201">
        <v>7.08</v>
      </c>
      <c r="W45" s="201">
        <v>13.66</v>
      </c>
      <c r="X45" s="201">
        <v>41.96</v>
      </c>
      <c r="Y45" s="201">
        <v>0</v>
      </c>
      <c r="Z45">
        <v>0</v>
      </c>
      <c r="AA45" s="201">
        <v>13.09</v>
      </c>
      <c r="AB45" s="201">
        <v>0</v>
      </c>
      <c r="AC45" s="201">
        <v>0</v>
      </c>
      <c r="AD45" s="201">
        <v>0</v>
      </c>
      <c r="AE45" s="201">
        <v>80.84</v>
      </c>
      <c r="AF45" s="201">
        <v>0</v>
      </c>
      <c r="AG45" s="201">
        <v>0</v>
      </c>
      <c r="AH45" s="201">
        <v>0</v>
      </c>
      <c r="AI45" s="201">
        <v>99.61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118.52</v>
      </c>
      <c r="AQ45" s="201">
        <v>38.340000000000003</v>
      </c>
      <c r="AR45" s="201">
        <v>47.5</v>
      </c>
      <c r="AS45" s="201">
        <v>7.68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4.54</v>
      </c>
      <c r="BA45" s="201">
        <v>2.99</v>
      </c>
      <c r="BB45" s="201">
        <v>2.59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287.88</v>
      </c>
      <c r="L46" s="201">
        <v>6.96</v>
      </c>
      <c r="M46" s="201">
        <v>63.9</v>
      </c>
      <c r="N46" s="201">
        <v>52.96</v>
      </c>
      <c r="O46" s="201">
        <v>74.010000000000005</v>
      </c>
      <c r="P46" s="201">
        <v>31.1</v>
      </c>
      <c r="Q46" s="201">
        <v>9.6300000000000008</v>
      </c>
      <c r="R46" s="201">
        <v>19.16</v>
      </c>
      <c r="S46" s="201">
        <v>11.78</v>
      </c>
      <c r="T46" s="201">
        <v>1.42</v>
      </c>
      <c r="U46" s="201">
        <v>59.26</v>
      </c>
      <c r="V46" s="201">
        <v>7.08</v>
      </c>
      <c r="W46" s="201">
        <v>13.66</v>
      </c>
      <c r="X46" s="201">
        <v>41.96</v>
      </c>
      <c r="Y46" s="201">
        <v>0</v>
      </c>
      <c r="Z46">
        <v>0</v>
      </c>
      <c r="AA46" s="201">
        <v>13.09</v>
      </c>
      <c r="AB46" s="201">
        <v>0</v>
      </c>
      <c r="AC46" s="201">
        <v>0</v>
      </c>
      <c r="AD46" s="201">
        <v>0</v>
      </c>
      <c r="AE46" s="201">
        <v>80.84</v>
      </c>
      <c r="AF46" s="201">
        <v>0</v>
      </c>
      <c r="AG46" s="201">
        <v>0</v>
      </c>
      <c r="AH46" s="201">
        <v>0</v>
      </c>
      <c r="AI46" s="201">
        <v>99.61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118.52</v>
      </c>
      <c r="AQ46" s="201">
        <v>38.340000000000003</v>
      </c>
      <c r="AR46" s="201">
        <v>47.5</v>
      </c>
      <c r="AS46" s="201">
        <v>7.68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4.54</v>
      </c>
      <c r="BA46" s="201">
        <v>2.99</v>
      </c>
      <c r="BB46" s="201">
        <v>2.59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336.19</v>
      </c>
      <c r="L47" s="201">
        <v>6.96</v>
      </c>
      <c r="M47" s="201">
        <v>63.9</v>
      </c>
      <c r="N47" s="201">
        <v>52.96</v>
      </c>
      <c r="O47" s="201">
        <v>74.02</v>
      </c>
      <c r="P47" s="201">
        <v>30.85</v>
      </c>
      <c r="Q47" s="201">
        <v>9.6300000000000008</v>
      </c>
      <c r="R47" s="201">
        <v>19.149999999999999</v>
      </c>
      <c r="S47" s="201">
        <v>11.78</v>
      </c>
      <c r="T47" s="201">
        <v>1.42</v>
      </c>
      <c r="U47" s="201">
        <v>59.26</v>
      </c>
      <c r="V47" s="201">
        <v>7.08</v>
      </c>
      <c r="W47" s="201">
        <v>13.66</v>
      </c>
      <c r="X47" s="201">
        <v>41.96</v>
      </c>
      <c r="Y47" s="201">
        <v>0</v>
      </c>
      <c r="Z47">
        <v>0</v>
      </c>
      <c r="AA47" s="201">
        <v>11.09</v>
      </c>
      <c r="AB47" s="201">
        <v>0</v>
      </c>
      <c r="AC47" s="201">
        <v>0</v>
      </c>
      <c r="AD47" s="201">
        <v>0</v>
      </c>
      <c r="AE47" s="201">
        <v>80.84</v>
      </c>
      <c r="AF47" s="201">
        <v>0</v>
      </c>
      <c r="AG47" s="201">
        <v>0</v>
      </c>
      <c r="AH47" s="201">
        <v>0</v>
      </c>
      <c r="AI47" s="201">
        <v>99.61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118.52</v>
      </c>
      <c r="AQ47" s="201">
        <v>38.340000000000003</v>
      </c>
      <c r="AR47" s="201">
        <v>46.5</v>
      </c>
      <c r="AS47" s="201">
        <v>7.68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4.54</v>
      </c>
      <c r="BA47" s="201">
        <v>2.99</v>
      </c>
      <c r="BB47" s="201">
        <v>2.59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384.51</v>
      </c>
      <c r="L48" s="201">
        <v>6.96</v>
      </c>
      <c r="M48" s="201">
        <v>63.9</v>
      </c>
      <c r="N48" s="201">
        <v>52.96</v>
      </c>
      <c r="O48" s="201">
        <v>74.02</v>
      </c>
      <c r="P48" s="201">
        <v>30.85</v>
      </c>
      <c r="Q48" s="201">
        <v>9.6300000000000008</v>
      </c>
      <c r="R48" s="201">
        <v>19.149999999999999</v>
      </c>
      <c r="S48" s="201">
        <v>11.78</v>
      </c>
      <c r="T48" s="201">
        <v>1.42</v>
      </c>
      <c r="U48" s="201">
        <v>59.26</v>
      </c>
      <c r="V48" s="201">
        <v>7.08</v>
      </c>
      <c r="W48" s="201">
        <v>13.66</v>
      </c>
      <c r="X48" s="201">
        <v>41.96</v>
      </c>
      <c r="Y48" s="201">
        <v>0</v>
      </c>
      <c r="Z48">
        <v>0</v>
      </c>
      <c r="AA48" s="201">
        <v>11.09</v>
      </c>
      <c r="AB48" s="201">
        <v>0</v>
      </c>
      <c r="AC48" s="201">
        <v>0</v>
      </c>
      <c r="AD48" s="201">
        <v>0</v>
      </c>
      <c r="AE48" s="201">
        <v>80.84</v>
      </c>
      <c r="AF48" s="201">
        <v>0</v>
      </c>
      <c r="AG48" s="201">
        <v>0</v>
      </c>
      <c r="AH48" s="201">
        <v>0</v>
      </c>
      <c r="AI48" s="201">
        <v>99.61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118.52</v>
      </c>
      <c r="AQ48" s="201">
        <v>38.340000000000003</v>
      </c>
      <c r="AR48" s="201">
        <v>46</v>
      </c>
      <c r="AS48" s="201">
        <v>7.68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4.54</v>
      </c>
      <c r="BA48" s="201">
        <v>2.99</v>
      </c>
      <c r="BB48" s="201">
        <v>2.59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422.58</v>
      </c>
      <c r="L49" s="201">
        <v>6.96</v>
      </c>
      <c r="M49" s="201">
        <v>63.9</v>
      </c>
      <c r="N49" s="201">
        <v>52.96</v>
      </c>
      <c r="O49" s="201">
        <v>74.02</v>
      </c>
      <c r="P49" s="201">
        <v>31.05</v>
      </c>
      <c r="Q49" s="201">
        <v>9.64</v>
      </c>
      <c r="R49" s="201">
        <v>19.16</v>
      </c>
      <c r="S49" s="201">
        <v>11.78</v>
      </c>
      <c r="T49" s="201">
        <v>1.42</v>
      </c>
      <c r="U49" s="201">
        <v>59.26</v>
      </c>
      <c r="V49" s="201">
        <v>7.08</v>
      </c>
      <c r="W49" s="201">
        <v>13.66</v>
      </c>
      <c r="X49" s="201">
        <v>41.96</v>
      </c>
      <c r="Y49" s="201">
        <v>0</v>
      </c>
      <c r="Z49">
        <v>0</v>
      </c>
      <c r="AA49" s="201">
        <v>11.09</v>
      </c>
      <c r="AB49" s="201">
        <v>0</v>
      </c>
      <c r="AC49" s="201">
        <v>0</v>
      </c>
      <c r="AD49" s="201">
        <v>0</v>
      </c>
      <c r="AE49" s="201">
        <v>80.84</v>
      </c>
      <c r="AF49" s="201">
        <v>0</v>
      </c>
      <c r="AG49" s="201">
        <v>0</v>
      </c>
      <c r="AH49" s="201">
        <v>0</v>
      </c>
      <c r="AI49" s="201">
        <v>99.61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118.52</v>
      </c>
      <c r="AQ49" s="201">
        <v>38.340000000000003</v>
      </c>
      <c r="AR49" s="201">
        <v>46</v>
      </c>
      <c r="AS49" s="201">
        <v>7.31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4.71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422.58</v>
      </c>
      <c r="L50" s="201">
        <v>6.96</v>
      </c>
      <c r="M50" s="201">
        <v>63.9</v>
      </c>
      <c r="N50" s="201">
        <v>52.96</v>
      </c>
      <c r="O50" s="201">
        <v>73.959999999999994</v>
      </c>
      <c r="P50" s="201">
        <v>31.05</v>
      </c>
      <c r="Q50" s="201">
        <v>9.64</v>
      </c>
      <c r="R50" s="201">
        <v>19.16</v>
      </c>
      <c r="S50" s="201">
        <v>11.78</v>
      </c>
      <c r="T50" s="201">
        <v>1.42</v>
      </c>
      <c r="U50" s="201">
        <v>59.26</v>
      </c>
      <c r="V50" s="201">
        <v>7.08</v>
      </c>
      <c r="W50" s="201">
        <v>13.66</v>
      </c>
      <c r="X50" s="201">
        <v>41.96</v>
      </c>
      <c r="Y50" s="201">
        <v>0</v>
      </c>
      <c r="Z50">
        <v>0</v>
      </c>
      <c r="AA50" s="201">
        <v>11.09</v>
      </c>
      <c r="AB50" s="201">
        <v>0</v>
      </c>
      <c r="AC50" s="201">
        <v>0</v>
      </c>
      <c r="AD50" s="201">
        <v>0</v>
      </c>
      <c r="AE50" s="201">
        <v>80.84</v>
      </c>
      <c r="AF50" s="201">
        <v>0</v>
      </c>
      <c r="AG50" s="201">
        <v>0</v>
      </c>
      <c r="AH50" s="201">
        <v>0</v>
      </c>
      <c r="AI50" s="201">
        <v>99.61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118.52</v>
      </c>
      <c r="AQ50" s="201">
        <v>38.340000000000003</v>
      </c>
      <c r="AR50" s="201">
        <v>46</v>
      </c>
      <c r="AS50" s="201">
        <v>7.31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4.71</v>
      </c>
      <c r="BA50" s="201">
        <v>3.1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422.58</v>
      </c>
      <c r="L51" s="201">
        <v>6.96</v>
      </c>
      <c r="M51" s="201">
        <v>63.9</v>
      </c>
      <c r="N51" s="201">
        <v>52.96</v>
      </c>
      <c r="O51" s="201">
        <v>74.02</v>
      </c>
      <c r="P51" s="201">
        <v>31.1</v>
      </c>
      <c r="Q51" s="201">
        <v>9.64</v>
      </c>
      <c r="R51" s="201">
        <v>19.16</v>
      </c>
      <c r="S51" s="201">
        <v>11.78</v>
      </c>
      <c r="T51" s="201">
        <v>1.42</v>
      </c>
      <c r="U51" s="201">
        <v>59.26</v>
      </c>
      <c r="V51" s="201">
        <v>7.08</v>
      </c>
      <c r="W51" s="201">
        <v>13.66</v>
      </c>
      <c r="X51" s="201">
        <v>41.96</v>
      </c>
      <c r="Y51" s="201">
        <v>0</v>
      </c>
      <c r="Z51">
        <v>0</v>
      </c>
      <c r="AA51" s="201">
        <v>11.09</v>
      </c>
      <c r="AB51" s="201">
        <v>0</v>
      </c>
      <c r="AC51" s="201">
        <v>0</v>
      </c>
      <c r="AD51" s="201">
        <v>0</v>
      </c>
      <c r="AE51" s="201">
        <v>80.84</v>
      </c>
      <c r="AF51" s="201">
        <v>0</v>
      </c>
      <c r="AG51" s="201">
        <v>0</v>
      </c>
      <c r="AH51" s="201">
        <v>0</v>
      </c>
      <c r="AI51" s="201">
        <v>99.61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118.52</v>
      </c>
      <c r="AQ51" s="201">
        <v>38.340000000000003</v>
      </c>
      <c r="AR51" s="201">
        <v>46</v>
      </c>
      <c r="AS51" s="201">
        <v>7.31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4.71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422.58</v>
      </c>
      <c r="L52" s="201">
        <v>6.96</v>
      </c>
      <c r="M52" s="201">
        <v>63.9</v>
      </c>
      <c r="N52" s="201">
        <v>52.96</v>
      </c>
      <c r="O52" s="201">
        <v>74.02</v>
      </c>
      <c r="P52" s="201">
        <v>31.1</v>
      </c>
      <c r="Q52" s="201">
        <v>9.64</v>
      </c>
      <c r="R52" s="201">
        <v>19.16</v>
      </c>
      <c r="S52" s="201">
        <v>11.78</v>
      </c>
      <c r="T52" s="201">
        <v>1.42</v>
      </c>
      <c r="U52" s="201">
        <v>59.26</v>
      </c>
      <c r="V52" s="201">
        <v>7.08</v>
      </c>
      <c r="W52" s="201">
        <v>13.66</v>
      </c>
      <c r="X52" s="201">
        <v>41.96</v>
      </c>
      <c r="Y52" s="201">
        <v>0</v>
      </c>
      <c r="Z52">
        <v>0</v>
      </c>
      <c r="AA52" s="201">
        <v>11.09</v>
      </c>
      <c r="AB52" s="201">
        <v>0</v>
      </c>
      <c r="AC52" s="201">
        <v>0</v>
      </c>
      <c r="AD52" s="201">
        <v>0</v>
      </c>
      <c r="AE52" s="201">
        <v>80.84</v>
      </c>
      <c r="AF52" s="201">
        <v>0</v>
      </c>
      <c r="AG52" s="201">
        <v>0</v>
      </c>
      <c r="AH52" s="201">
        <v>0</v>
      </c>
      <c r="AI52" s="201">
        <v>99.61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118.52</v>
      </c>
      <c r="AQ52" s="201">
        <v>38.340000000000003</v>
      </c>
      <c r="AR52" s="201">
        <v>46</v>
      </c>
      <c r="AS52" s="201">
        <v>7.31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4.71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422.58</v>
      </c>
      <c r="L53" s="201">
        <v>6.96</v>
      </c>
      <c r="M53" s="201">
        <v>63.9</v>
      </c>
      <c r="N53" s="201">
        <v>52.96</v>
      </c>
      <c r="O53" s="201">
        <v>74.02</v>
      </c>
      <c r="P53" s="201">
        <v>31.1</v>
      </c>
      <c r="Q53" s="201">
        <v>9.64</v>
      </c>
      <c r="R53" s="201">
        <v>19.16</v>
      </c>
      <c r="S53" s="201">
        <v>11.78</v>
      </c>
      <c r="T53" s="201">
        <v>1.42</v>
      </c>
      <c r="U53" s="201">
        <v>59.26</v>
      </c>
      <c r="V53" s="201">
        <v>7.08</v>
      </c>
      <c r="W53" s="201">
        <v>13.66</v>
      </c>
      <c r="X53" s="201">
        <v>41.96</v>
      </c>
      <c r="Y53" s="201">
        <v>0</v>
      </c>
      <c r="Z53">
        <v>0</v>
      </c>
      <c r="AA53" s="201">
        <v>11.09</v>
      </c>
      <c r="AB53" s="201">
        <v>0</v>
      </c>
      <c r="AC53" s="201">
        <v>0</v>
      </c>
      <c r="AD53" s="201">
        <v>0</v>
      </c>
      <c r="AE53" s="201">
        <v>80.84</v>
      </c>
      <c r="AF53" s="201">
        <v>0</v>
      </c>
      <c r="AG53" s="201">
        <v>0</v>
      </c>
      <c r="AH53" s="201">
        <v>0</v>
      </c>
      <c r="AI53" s="201">
        <v>99.61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118.52</v>
      </c>
      <c r="AQ53" s="201">
        <v>38.340000000000003</v>
      </c>
      <c r="AR53" s="201">
        <v>46</v>
      </c>
      <c r="AS53" s="201">
        <v>7.31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4.71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422.58</v>
      </c>
      <c r="L54" s="201">
        <v>6.96</v>
      </c>
      <c r="M54" s="201">
        <v>63.9</v>
      </c>
      <c r="N54" s="201">
        <v>52.96</v>
      </c>
      <c r="O54" s="201">
        <v>74.02</v>
      </c>
      <c r="P54" s="201">
        <v>31.1</v>
      </c>
      <c r="Q54" s="201">
        <v>9.64</v>
      </c>
      <c r="R54" s="201">
        <v>19.16</v>
      </c>
      <c r="S54" s="201">
        <v>11.78</v>
      </c>
      <c r="T54" s="201">
        <v>1.42</v>
      </c>
      <c r="U54" s="201">
        <v>59.26</v>
      </c>
      <c r="V54" s="201">
        <v>7.08</v>
      </c>
      <c r="W54" s="201">
        <v>13.66</v>
      </c>
      <c r="X54" s="201">
        <v>41.96</v>
      </c>
      <c r="Y54" s="201">
        <v>0</v>
      </c>
      <c r="Z54">
        <v>0</v>
      </c>
      <c r="AA54" s="201">
        <v>11.09</v>
      </c>
      <c r="AB54" s="201">
        <v>0</v>
      </c>
      <c r="AC54" s="201">
        <v>0</v>
      </c>
      <c r="AD54" s="201">
        <v>0</v>
      </c>
      <c r="AE54" s="201">
        <v>80.84</v>
      </c>
      <c r="AF54" s="201">
        <v>0</v>
      </c>
      <c r="AG54" s="201">
        <v>0</v>
      </c>
      <c r="AH54" s="201">
        <v>0</v>
      </c>
      <c r="AI54" s="201">
        <v>99.61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118.52</v>
      </c>
      <c r="AQ54" s="201">
        <v>38.340000000000003</v>
      </c>
      <c r="AR54" s="201">
        <v>46</v>
      </c>
      <c r="AS54" s="201">
        <v>7.31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4.71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422.58</v>
      </c>
      <c r="L55" s="201">
        <v>6.96</v>
      </c>
      <c r="M55" s="201">
        <v>63.9</v>
      </c>
      <c r="N55" s="201">
        <v>52.96</v>
      </c>
      <c r="O55" s="201">
        <v>74.02</v>
      </c>
      <c r="P55" s="201">
        <v>31.1</v>
      </c>
      <c r="Q55" s="201">
        <v>9.64</v>
      </c>
      <c r="R55" s="201">
        <v>19.16</v>
      </c>
      <c r="S55" s="201">
        <v>11.78</v>
      </c>
      <c r="T55" s="201">
        <v>1.42</v>
      </c>
      <c r="U55" s="201">
        <v>59.26</v>
      </c>
      <c r="V55" s="201">
        <v>7.08</v>
      </c>
      <c r="W55" s="201">
        <v>13.66</v>
      </c>
      <c r="X55" s="201">
        <v>41.96</v>
      </c>
      <c r="Y55" s="201">
        <v>0</v>
      </c>
      <c r="Z55">
        <v>0</v>
      </c>
      <c r="AA55" s="201">
        <v>11.09</v>
      </c>
      <c r="AB55" s="201">
        <v>0</v>
      </c>
      <c r="AC55" s="201">
        <v>0</v>
      </c>
      <c r="AD55" s="201">
        <v>0</v>
      </c>
      <c r="AE55" s="201">
        <v>80.84</v>
      </c>
      <c r="AF55" s="201">
        <v>0</v>
      </c>
      <c r="AG55" s="201">
        <v>0</v>
      </c>
      <c r="AH55" s="201">
        <v>0</v>
      </c>
      <c r="AI55" s="201">
        <v>99.61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118.52</v>
      </c>
      <c r="AQ55" s="201">
        <v>38.340000000000003</v>
      </c>
      <c r="AR55" s="201">
        <v>46</v>
      </c>
      <c r="AS55" s="201">
        <v>7.31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4.71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422.58</v>
      </c>
      <c r="L56" s="201">
        <v>6.96</v>
      </c>
      <c r="M56" s="201">
        <v>63.9</v>
      </c>
      <c r="N56" s="201">
        <v>52.96</v>
      </c>
      <c r="O56" s="201">
        <v>74.02</v>
      </c>
      <c r="P56" s="201">
        <v>31.1</v>
      </c>
      <c r="Q56" s="201">
        <v>9.6300000000000008</v>
      </c>
      <c r="R56" s="201">
        <v>19.149999999999999</v>
      </c>
      <c r="S56" s="201">
        <v>11.78</v>
      </c>
      <c r="T56" s="201">
        <v>1.42</v>
      </c>
      <c r="U56" s="201">
        <v>59.26</v>
      </c>
      <c r="V56" s="201">
        <v>7.08</v>
      </c>
      <c r="W56" s="201">
        <v>13.66</v>
      </c>
      <c r="X56" s="201">
        <v>41.96</v>
      </c>
      <c r="Y56" s="201">
        <v>0</v>
      </c>
      <c r="Z56">
        <v>0</v>
      </c>
      <c r="AA56" s="201">
        <v>11.09</v>
      </c>
      <c r="AB56" s="201">
        <v>0</v>
      </c>
      <c r="AC56" s="201">
        <v>0</v>
      </c>
      <c r="AD56" s="201">
        <v>0</v>
      </c>
      <c r="AE56" s="201">
        <v>80.84</v>
      </c>
      <c r="AF56" s="201">
        <v>0</v>
      </c>
      <c r="AG56" s="201">
        <v>0</v>
      </c>
      <c r="AH56" s="201">
        <v>0</v>
      </c>
      <c r="AI56" s="201">
        <v>99.61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118.52</v>
      </c>
      <c r="AQ56" s="201">
        <v>38.29</v>
      </c>
      <c r="AR56" s="201">
        <v>46</v>
      </c>
      <c r="AS56" s="201">
        <v>7.31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4.71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422.58</v>
      </c>
      <c r="L57" s="201">
        <v>6.96</v>
      </c>
      <c r="M57" s="201">
        <v>63.9</v>
      </c>
      <c r="N57" s="201">
        <v>52.96</v>
      </c>
      <c r="O57" s="201">
        <v>74.02</v>
      </c>
      <c r="P57" s="201">
        <v>31.1</v>
      </c>
      <c r="Q57" s="201">
        <v>9.6300000000000008</v>
      </c>
      <c r="R57" s="201">
        <v>19.149999999999999</v>
      </c>
      <c r="S57" s="201">
        <v>11.78</v>
      </c>
      <c r="T57" s="201">
        <v>1.42</v>
      </c>
      <c r="U57" s="201">
        <v>59.26</v>
      </c>
      <c r="V57" s="201">
        <v>7.08</v>
      </c>
      <c r="W57" s="201">
        <v>13.66</v>
      </c>
      <c r="X57" s="201">
        <v>41.96</v>
      </c>
      <c r="Y57" s="201">
        <v>0</v>
      </c>
      <c r="Z57">
        <v>0</v>
      </c>
      <c r="AA57" s="201">
        <v>11.09</v>
      </c>
      <c r="AB57" s="201">
        <v>0</v>
      </c>
      <c r="AC57" s="201">
        <v>0</v>
      </c>
      <c r="AD57" s="201">
        <v>0</v>
      </c>
      <c r="AE57" s="201">
        <v>79.430000000000007</v>
      </c>
      <c r="AF57" s="201">
        <v>0</v>
      </c>
      <c r="AG57" s="201">
        <v>0</v>
      </c>
      <c r="AH57" s="201">
        <v>0</v>
      </c>
      <c r="AI57" s="201">
        <v>99.61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118.52</v>
      </c>
      <c r="AQ57" s="201">
        <v>38.29</v>
      </c>
      <c r="AR57" s="201">
        <v>46</v>
      </c>
      <c r="AS57" s="201">
        <v>7.31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4.71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422.58</v>
      </c>
      <c r="L58" s="201">
        <v>6.96</v>
      </c>
      <c r="M58" s="201">
        <v>63.9</v>
      </c>
      <c r="N58" s="201">
        <v>52.96</v>
      </c>
      <c r="O58" s="201">
        <v>74.02</v>
      </c>
      <c r="P58" s="201">
        <v>31.1</v>
      </c>
      <c r="Q58" s="201">
        <v>9.6300000000000008</v>
      </c>
      <c r="R58" s="201">
        <v>19.149999999999999</v>
      </c>
      <c r="S58" s="201">
        <v>11.78</v>
      </c>
      <c r="T58" s="201">
        <v>1.42</v>
      </c>
      <c r="U58" s="201">
        <v>59.26</v>
      </c>
      <c r="V58" s="201">
        <v>7.08</v>
      </c>
      <c r="W58" s="201">
        <v>13.66</v>
      </c>
      <c r="X58" s="201">
        <v>41.96</v>
      </c>
      <c r="Y58" s="201">
        <v>0</v>
      </c>
      <c r="Z58">
        <v>0</v>
      </c>
      <c r="AA58" s="201">
        <v>11.09</v>
      </c>
      <c r="AB58" s="201">
        <v>0</v>
      </c>
      <c r="AC58" s="201">
        <v>0</v>
      </c>
      <c r="AD58" s="201">
        <v>0</v>
      </c>
      <c r="AE58" s="201">
        <v>79.430000000000007</v>
      </c>
      <c r="AF58" s="201">
        <v>0</v>
      </c>
      <c r="AG58" s="201">
        <v>0</v>
      </c>
      <c r="AH58" s="201">
        <v>0</v>
      </c>
      <c r="AI58" s="201">
        <v>99.61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118.52</v>
      </c>
      <c r="AQ58" s="201">
        <v>38.29</v>
      </c>
      <c r="AR58" s="201">
        <v>46</v>
      </c>
      <c r="AS58" s="201">
        <v>7.31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4.71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422.58</v>
      </c>
      <c r="L59" s="201">
        <v>6.96</v>
      </c>
      <c r="M59" s="201">
        <v>63.9</v>
      </c>
      <c r="N59" s="201">
        <v>52.96</v>
      </c>
      <c r="O59" s="201">
        <v>74.02</v>
      </c>
      <c r="P59" s="201">
        <v>31.1</v>
      </c>
      <c r="Q59" s="201">
        <v>9.6300000000000008</v>
      </c>
      <c r="R59" s="201">
        <v>19.149999999999999</v>
      </c>
      <c r="S59" s="201">
        <v>11.78</v>
      </c>
      <c r="T59" s="201">
        <v>1.42</v>
      </c>
      <c r="U59" s="201">
        <v>59.26</v>
      </c>
      <c r="V59" s="201">
        <v>7.08</v>
      </c>
      <c r="W59" s="201">
        <v>13.66</v>
      </c>
      <c r="X59" s="201">
        <v>41.96</v>
      </c>
      <c r="Y59" s="201">
        <v>0</v>
      </c>
      <c r="Z59">
        <v>0</v>
      </c>
      <c r="AA59" s="201">
        <v>10.69</v>
      </c>
      <c r="AB59" s="201">
        <v>0</v>
      </c>
      <c r="AC59" s="201">
        <v>0</v>
      </c>
      <c r="AD59" s="201">
        <v>0</v>
      </c>
      <c r="AE59" s="201">
        <v>79.430000000000007</v>
      </c>
      <c r="AF59" s="201">
        <v>0</v>
      </c>
      <c r="AG59" s="201">
        <v>0</v>
      </c>
      <c r="AH59" s="201">
        <v>0</v>
      </c>
      <c r="AI59" s="201">
        <v>99.61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118.52</v>
      </c>
      <c r="AQ59" s="201">
        <v>38.29</v>
      </c>
      <c r="AR59" s="201">
        <v>46</v>
      </c>
      <c r="AS59" s="201">
        <v>7.31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4.71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422.58</v>
      </c>
      <c r="L60" s="201">
        <v>6.96</v>
      </c>
      <c r="M60" s="201">
        <v>63.9</v>
      </c>
      <c r="N60" s="201">
        <v>52.96</v>
      </c>
      <c r="O60" s="201">
        <v>74.02</v>
      </c>
      <c r="P60" s="201">
        <v>31.1</v>
      </c>
      <c r="Q60" s="201">
        <v>9.6300000000000008</v>
      </c>
      <c r="R60" s="201">
        <v>19.149999999999999</v>
      </c>
      <c r="S60" s="201">
        <v>11.78</v>
      </c>
      <c r="T60" s="201">
        <v>1.42</v>
      </c>
      <c r="U60" s="201">
        <v>59.26</v>
      </c>
      <c r="V60" s="201">
        <v>7.08</v>
      </c>
      <c r="W60" s="201">
        <v>13.66</v>
      </c>
      <c r="X60" s="201">
        <v>41.96</v>
      </c>
      <c r="Y60" s="201">
        <v>0</v>
      </c>
      <c r="Z60">
        <v>0</v>
      </c>
      <c r="AA60" s="201">
        <v>10.69</v>
      </c>
      <c r="AB60" s="201">
        <v>0</v>
      </c>
      <c r="AC60" s="201">
        <v>0</v>
      </c>
      <c r="AD60" s="201">
        <v>0</v>
      </c>
      <c r="AE60" s="201">
        <v>79.430000000000007</v>
      </c>
      <c r="AF60" s="201">
        <v>0</v>
      </c>
      <c r="AG60" s="201">
        <v>0</v>
      </c>
      <c r="AH60" s="201">
        <v>0</v>
      </c>
      <c r="AI60" s="201">
        <v>99.61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118.52</v>
      </c>
      <c r="AQ60" s="201">
        <v>38.29</v>
      </c>
      <c r="AR60" s="201">
        <v>46</v>
      </c>
      <c r="AS60" s="201">
        <v>7.31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4.71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422.58</v>
      </c>
      <c r="L61" s="201">
        <v>6.96</v>
      </c>
      <c r="M61" s="201">
        <v>63.9</v>
      </c>
      <c r="N61" s="201">
        <v>52.96</v>
      </c>
      <c r="O61" s="201">
        <v>74.02</v>
      </c>
      <c r="P61" s="201">
        <v>31.1</v>
      </c>
      <c r="Q61" s="201">
        <v>9.64</v>
      </c>
      <c r="R61" s="201">
        <v>19.149999999999999</v>
      </c>
      <c r="S61" s="201">
        <v>11.78</v>
      </c>
      <c r="T61" s="201">
        <v>1.42</v>
      </c>
      <c r="U61" s="201">
        <v>59.26</v>
      </c>
      <c r="V61" s="201">
        <v>7.08</v>
      </c>
      <c r="W61" s="201">
        <v>13.66</v>
      </c>
      <c r="X61" s="201">
        <v>44.44</v>
      </c>
      <c r="Y61" s="201">
        <v>0</v>
      </c>
      <c r="Z61">
        <v>0</v>
      </c>
      <c r="AA61" s="201">
        <v>10.69</v>
      </c>
      <c r="AB61" s="201">
        <v>0</v>
      </c>
      <c r="AC61" s="201">
        <v>0</v>
      </c>
      <c r="AD61" s="201">
        <v>0</v>
      </c>
      <c r="AE61" s="201">
        <v>79.430000000000007</v>
      </c>
      <c r="AF61" s="201">
        <v>0</v>
      </c>
      <c r="AG61" s="201">
        <v>0</v>
      </c>
      <c r="AH61" s="201">
        <v>0</v>
      </c>
      <c r="AI61" s="201">
        <v>99.61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118.52</v>
      </c>
      <c r="AQ61" s="201">
        <v>38.29</v>
      </c>
      <c r="AR61" s="201">
        <v>46</v>
      </c>
      <c r="AS61" s="201">
        <v>7.31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4.71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422.58</v>
      </c>
      <c r="L62" s="201">
        <v>6.96</v>
      </c>
      <c r="M62" s="201">
        <v>63.9</v>
      </c>
      <c r="N62" s="201">
        <v>52.96</v>
      </c>
      <c r="O62" s="201">
        <v>74.02</v>
      </c>
      <c r="P62" s="201">
        <v>31.1</v>
      </c>
      <c r="Q62" s="201">
        <v>9.64</v>
      </c>
      <c r="R62" s="201">
        <v>19.149999999999999</v>
      </c>
      <c r="S62" s="201">
        <v>11.78</v>
      </c>
      <c r="T62" s="201">
        <v>1.42</v>
      </c>
      <c r="U62" s="201">
        <v>59.26</v>
      </c>
      <c r="V62" s="201">
        <v>7.08</v>
      </c>
      <c r="W62" s="201">
        <v>13.66</v>
      </c>
      <c r="X62" s="201">
        <v>44.53</v>
      </c>
      <c r="Y62" s="201">
        <v>0</v>
      </c>
      <c r="Z62">
        <v>0</v>
      </c>
      <c r="AA62" s="201">
        <v>10.69</v>
      </c>
      <c r="AB62" s="201">
        <v>0</v>
      </c>
      <c r="AC62" s="201">
        <v>0</v>
      </c>
      <c r="AD62" s="201">
        <v>0</v>
      </c>
      <c r="AE62" s="201">
        <v>79.430000000000007</v>
      </c>
      <c r="AF62" s="201">
        <v>0</v>
      </c>
      <c r="AG62" s="201">
        <v>0</v>
      </c>
      <c r="AH62" s="201">
        <v>0</v>
      </c>
      <c r="AI62" s="201">
        <v>99.61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118.52</v>
      </c>
      <c r="AQ62" s="201">
        <v>38.29</v>
      </c>
      <c r="AR62" s="201">
        <v>46</v>
      </c>
      <c r="AS62" s="201">
        <v>7.31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4.71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422.58</v>
      </c>
      <c r="L63" s="201">
        <v>6.96</v>
      </c>
      <c r="M63" s="201">
        <v>63.9</v>
      </c>
      <c r="N63" s="201">
        <v>52.96</v>
      </c>
      <c r="O63" s="201">
        <v>74.02</v>
      </c>
      <c r="P63" s="201">
        <v>31.1</v>
      </c>
      <c r="Q63" s="201">
        <v>9.64</v>
      </c>
      <c r="R63" s="201">
        <v>19.149999999999999</v>
      </c>
      <c r="S63" s="201">
        <v>11.78</v>
      </c>
      <c r="T63" s="201">
        <v>1.42</v>
      </c>
      <c r="U63" s="201">
        <v>59.26</v>
      </c>
      <c r="V63" s="201">
        <v>7.08</v>
      </c>
      <c r="W63" s="201">
        <v>13.66</v>
      </c>
      <c r="X63" s="201">
        <v>46.76</v>
      </c>
      <c r="Y63" s="201">
        <v>0</v>
      </c>
      <c r="Z63">
        <v>0</v>
      </c>
      <c r="AA63" s="201">
        <v>10.69</v>
      </c>
      <c r="AB63" s="201">
        <v>0</v>
      </c>
      <c r="AC63" s="201">
        <v>0</v>
      </c>
      <c r="AD63" s="201">
        <v>0</v>
      </c>
      <c r="AE63" s="201">
        <v>79.430000000000007</v>
      </c>
      <c r="AF63" s="201">
        <v>0</v>
      </c>
      <c r="AG63" s="201">
        <v>0</v>
      </c>
      <c r="AH63" s="201">
        <v>0</v>
      </c>
      <c r="AI63" s="201">
        <v>99.61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118.52</v>
      </c>
      <c r="AQ63" s="201">
        <v>38.29</v>
      </c>
      <c r="AR63" s="201">
        <v>46</v>
      </c>
      <c r="AS63" s="201">
        <v>7.31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4.71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422.58</v>
      </c>
      <c r="L64" s="201">
        <v>6.96</v>
      </c>
      <c r="M64" s="201">
        <v>63.9</v>
      </c>
      <c r="N64" s="201">
        <v>52.96</v>
      </c>
      <c r="O64" s="201">
        <v>74.02</v>
      </c>
      <c r="P64" s="201">
        <v>31.1</v>
      </c>
      <c r="Q64" s="201">
        <v>9.64</v>
      </c>
      <c r="R64" s="201">
        <v>19.149999999999999</v>
      </c>
      <c r="S64" s="201">
        <v>11.78</v>
      </c>
      <c r="T64" s="201">
        <v>1.42</v>
      </c>
      <c r="U64" s="201">
        <v>59.26</v>
      </c>
      <c r="V64" s="201">
        <v>7.08</v>
      </c>
      <c r="W64" s="201">
        <v>13.66</v>
      </c>
      <c r="X64" s="201">
        <v>46.76</v>
      </c>
      <c r="Y64" s="201">
        <v>0</v>
      </c>
      <c r="Z64">
        <v>0</v>
      </c>
      <c r="AA64" s="201">
        <v>10.69</v>
      </c>
      <c r="AB64" s="201">
        <v>0</v>
      </c>
      <c r="AC64" s="201">
        <v>0</v>
      </c>
      <c r="AD64" s="201">
        <v>0</v>
      </c>
      <c r="AE64" s="201">
        <v>79.430000000000007</v>
      </c>
      <c r="AF64" s="201">
        <v>0</v>
      </c>
      <c r="AG64" s="201">
        <v>0</v>
      </c>
      <c r="AH64" s="201">
        <v>0</v>
      </c>
      <c r="AI64" s="201">
        <v>99.61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118.52</v>
      </c>
      <c r="AQ64" s="201">
        <v>38.29</v>
      </c>
      <c r="AR64" s="201">
        <v>46</v>
      </c>
      <c r="AS64" s="201">
        <v>7.31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4.71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422.58</v>
      </c>
      <c r="L65" s="201">
        <v>6.96</v>
      </c>
      <c r="M65" s="201">
        <v>63.9</v>
      </c>
      <c r="N65" s="201">
        <v>52.96</v>
      </c>
      <c r="O65" s="201">
        <v>74.02</v>
      </c>
      <c r="P65" s="201">
        <v>31.1</v>
      </c>
      <c r="Q65" s="201">
        <v>9.64</v>
      </c>
      <c r="R65" s="201">
        <v>19.149999999999999</v>
      </c>
      <c r="S65" s="201">
        <v>11.78</v>
      </c>
      <c r="T65" s="201">
        <v>1.42</v>
      </c>
      <c r="U65" s="201">
        <v>49.51</v>
      </c>
      <c r="V65" s="201">
        <v>7.08</v>
      </c>
      <c r="W65" s="201">
        <v>13.66</v>
      </c>
      <c r="X65" s="201">
        <v>48.98</v>
      </c>
      <c r="Y65" s="201">
        <v>0</v>
      </c>
      <c r="Z65">
        <v>0</v>
      </c>
      <c r="AA65" s="201">
        <v>10.69</v>
      </c>
      <c r="AB65" s="201">
        <v>0</v>
      </c>
      <c r="AC65" s="201">
        <v>0</v>
      </c>
      <c r="AD65" s="201">
        <v>0</v>
      </c>
      <c r="AE65" s="201">
        <v>79.430000000000007</v>
      </c>
      <c r="AF65" s="201">
        <v>0</v>
      </c>
      <c r="AG65" s="201">
        <v>0</v>
      </c>
      <c r="AH65" s="201">
        <v>0</v>
      </c>
      <c r="AI65" s="201">
        <v>99.61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118.52</v>
      </c>
      <c r="AQ65" s="201">
        <v>38.29</v>
      </c>
      <c r="AR65" s="201">
        <v>46</v>
      </c>
      <c r="AS65" s="201">
        <v>7.31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4.71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422.58</v>
      </c>
      <c r="L66" s="201">
        <v>6.28</v>
      </c>
      <c r="M66" s="201">
        <v>63.9</v>
      </c>
      <c r="N66" s="201">
        <v>52.96</v>
      </c>
      <c r="O66" s="201">
        <v>74.02</v>
      </c>
      <c r="P66" s="201">
        <v>31.1</v>
      </c>
      <c r="Q66" s="201">
        <v>9.64</v>
      </c>
      <c r="R66" s="201">
        <v>19.149999999999999</v>
      </c>
      <c r="S66" s="201">
        <v>11.78</v>
      </c>
      <c r="T66" s="201">
        <v>1.42</v>
      </c>
      <c r="U66" s="201">
        <v>49.51</v>
      </c>
      <c r="V66" s="201">
        <v>7.08</v>
      </c>
      <c r="W66" s="201">
        <v>13.66</v>
      </c>
      <c r="X66" s="201">
        <v>48.98</v>
      </c>
      <c r="Y66" s="201">
        <v>0</v>
      </c>
      <c r="Z66">
        <v>0</v>
      </c>
      <c r="AA66" s="201">
        <v>10.69</v>
      </c>
      <c r="AB66" s="201">
        <v>0</v>
      </c>
      <c r="AC66" s="201">
        <v>0</v>
      </c>
      <c r="AD66" s="201">
        <v>0</v>
      </c>
      <c r="AE66" s="201">
        <v>79.430000000000007</v>
      </c>
      <c r="AF66" s="201">
        <v>0</v>
      </c>
      <c r="AG66" s="201">
        <v>0</v>
      </c>
      <c r="AH66" s="201">
        <v>0</v>
      </c>
      <c r="AI66" s="201">
        <v>99.61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118.52</v>
      </c>
      <c r="AQ66" s="201">
        <v>38.29</v>
      </c>
      <c r="AR66" s="201">
        <v>47</v>
      </c>
      <c r="AS66" s="201">
        <v>7.31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4.71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409.83</v>
      </c>
      <c r="L67" s="201">
        <v>6.96</v>
      </c>
      <c r="M67" s="201">
        <v>63.9</v>
      </c>
      <c r="N67" s="201">
        <v>52.96</v>
      </c>
      <c r="O67" s="201">
        <v>74.02</v>
      </c>
      <c r="P67" s="201">
        <v>31.1</v>
      </c>
      <c r="Q67" s="201">
        <v>9.64</v>
      </c>
      <c r="R67" s="201">
        <v>19.149999999999999</v>
      </c>
      <c r="S67" s="201">
        <v>11.78</v>
      </c>
      <c r="T67" s="201">
        <v>1.42</v>
      </c>
      <c r="U67" s="201">
        <v>49.51</v>
      </c>
      <c r="V67" s="201">
        <v>7.08</v>
      </c>
      <c r="W67" s="201">
        <v>13.66</v>
      </c>
      <c r="X67" s="201">
        <v>51.21</v>
      </c>
      <c r="Y67" s="201">
        <v>0</v>
      </c>
      <c r="Z67">
        <v>0</v>
      </c>
      <c r="AA67" s="201">
        <v>10.69</v>
      </c>
      <c r="AB67" s="201">
        <v>0</v>
      </c>
      <c r="AC67" s="201">
        <v>0</v>
      </c>
      <c r="AD67" s="201">
        <v>0</v>
      </c>
      <c r="AE67" s="201">
        <v>79.430000000000007</v>
      </c>
      <c r="AF67" s="201">
        <v>0</v>
      </c>
      <c r="AG67" s="201">
        <v>0</v>
      </c>
      <c r="AH67" s="201">
        <v>0</v>
      </c>
      <c r="AI67" s="201">
        <v>99.61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118.52</v>
      </c>
      <c r="AQ67" s="201">
        <v>38.29</v>
      </c>
      <c r="AR67" s="201">
        <v>47.5</v>
      </c>
      <c r="AS67" s="201">
        <v>7.31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4.71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422.58</v>
      </c>
      <c r="L68" s="201">
        <v>6.96</v>
      </c>
      <c r="M68" s="201">
        <v>63.9</v>
      </c>
      <c r="N68" s="201">
        <v>52.96</v>
      </c>
      <c r="O68" s="201">
        <v>74.02</v>
      </c>
      <c r="P68" s="201">
        <v>31.1</v>
      </c>
      <c r="Q68" s="201">
        <v>9.64</v>
      </c>
      <c r="R68" s="201">
        <v>19.149999999999999</v>
      </c>
      <c r="S68" s="201">
        <v>11.78</v>
      </c>
      <c r="T68" s="201">
        <v>1.42</v>
      </c>
      <c r="U68" s="201">
        <v>49.51</v>
      </c>
      <c r="V68" s="201">
        <v>7.08</v>
      </c>
      <c r="W68" s="201">
        <v>13.66</v>
      </c>
      <c r="X68" s="201">
        <v>51.21</v>
      </c>
      <c r="Y68" s="201">
        <v>0</v>
      </c>
      <c r="Z68">
        <v>0</v>
      </c>
      <c r="AA68" s="201">
        <v>10.69</v>
      </c>
      <c r="AB68" s="201">
        <v>0</v>
      </c>
      <c r="AC68" s="201">
        <v>0</v>
      </c>
      <c r="AD68" s="201">
        <v>0</v>
      </c>
      <c r="AE68" s="201">
        <v>79.430000000000007</v>
      </c>
      <c r="AF68" s="201">
        <v>0</v>
      </c>
      <c r="AG68" s="201">
        <v>0</v>
      </c>
      <c r="AH68" s="201">
        <v>0</v>
      </c>
      <c r="AI68" s="201">
        <v>99.61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118.52</v>
      </c>
      <c r="AQ68" s="201">
        <v>38.29</v>
      </c>
      <c r="AR68" s="201">
        <v>47.5</v>
      </c>
      <c r="AS68" s="201">
        <v>7.31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4.71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422.58</v>
      </c>
      <c r="L69" s="201">
        <v>6.96</v>
      </c>
      <c r="M69" s="201">
        <v>63.9</v>
      </c>
      <c r="N69" s="201">
        <v>52.96</v>
      </c>
      <c r="O69" s="201">
        <v>74.02</v>
      </c>
      <c r="P69" s="201">
        <v>31.1</v>
      </c>
      <c r="Q69" s="201">
        <v>9.64</v>
      </c>
      <c r="R69" s="201">
        <v>19.149999999999999</v>
      </c>
      <c r="S69" s="201">
        <v>11.78</v>
      </c>
      <c r="T69" s="201">
        <v>1.42</v>
      </c>
      <c r="U69" s="201">
        <v>49.51</v>
      </c>
      <c r="V69" s="201">
        <v>7.08</v>
      </c>
      <c r="W69" s="201">
        <v>13.66</v>
      </c>
      <c r="X69" s="201">
        <v>53.43</v>
      </c>
      <c r="Y69" s="201">
        <v>0</v>
      </c>
      <c r="Z69">
        <v>0</v>
      </c>
      <c r="AA69" s="201">
        <v>10.69</v>
      </c>
      <c r="AB69" s="201">
        <v>0</v>
      </c>
      <c r="AC69" s="201">
        <v>0</v>
      </c>
      <c r="AD69" s="201">
        <v>0</v>
      </c>
      <c r="AE69" s="201">
        <v>79.430000000000007</v>
      </c>
      <c r="AF69" s="201">
        <v>0</v>
      </c>
      <c r="AG69" s="201">
        <v>0</v>
      </c>
      <c r="AH69" s="201">
        <v>0</v>
      </c>
      <c r="AI69" s="201">
        <v>99.61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118.52</v>
      </c>
      <c r="AQ69" s="201">
        <v>38.29</v>
      </c>
      <c r="AR69" s="201">
        <v>47.5</v>
      </c>
      <c r="AS69" s="201">
        <v>7.31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4.71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422.58</v>
      </c>
      <c r="L70" s="201">
        <v>6.96</v>
      </c>
      <c r="M70" s="201">
        <v>63.9</v>
      </c>
      <c r="N70" s="201">
        <v>52.96</v>
      </c>
      <c r="O70" s="201">
        <v>74.02</v>
      </c>
      <c r="P70" s="201">
        <v>31.1</v>
      </c>
      <c r="Q70" s="201">
        <v>9.64</v>
      </c>
      <c r="R70" s="201">
        <v>19.149999999999999</v>
      </c>
      <c r="S70" s="201">
        <v>11.78</v>
      </c>
      <c r="T70" s="201">
        <v>1.42</v>
      </c>
      <c r="U70" s="201">
        <v>49.51</v>
      </c>
      <c r="V70" s="201">
        <v>7.08</v>
      </c>
      <c r="W70" s="201">
        <v>13.66</v>
      </c>
      <c r="X70" s="201">
        <v>55.65</v>
      </c>
      <c r="Y70" s="201">
        <v>0</v>
      </c>
      <c r="Z70">
        <v>0</v>
      </c>
      <c r="AA70" s="201">
        <v>10.69</v>
      </c>
      <c r="AB70" s="201">
        <v>0</v>
      </c>
      <c r="AC70" s="201">
        <v>0</v>
      </c>
      <c r="AD70" s="201">
        <v>0</v>
      </c>
      <c r="AE70" s="201">
        <v>79.430000000000007</v>
      </c>
      <c r="AF70" s="201">
        <v>0</v>
      </c>
      <c r="AG70" s="201">
        <v>0</v>
      </c>
      <c r="AH70" s="201">
        <v>0</v>
      </c>
      <c r="AI70" s="201">
        <v>99.61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118.52</v>
      </c>
      <c r="AQ70" s="201">
        <v>38.29</v>
      </c>
      <c r="AR70" s="201">
        <v>41.2</v>
      </c>
      <c r="AS70" s="201">
        <v>7.31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4.71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422.58</v>
      </c>
      <c r="L71" s="201">
        <v>6.96</v>
      </c>
      <c r="M71" s="201">
        <v>63.9</v>
      </c>
      <c r="N71" s="201">
        <v>52.96</v>
      </c>
      <c r="O71" s="201">
        <v>74.02</v>
      </c>
      <c r="P71" s="201">
        <v>31.1</v>
      </c>
      <c r="Q71" s="201">
        <v>9.64</v>
      </c>
      <c r="R71" s="201">
        <v>19.149999999999999</v>
      </c>
      <c r="S71" s="201">
        <v>11.78</v>
      </c>
      <c r="T71" s="201">
        <v>1.42</v>
      </c>
      <c r="U71" s="201">
        <v>49.51</v>
      </c>
      <c r="V71" s="201">
        <v>7.08</v>
      </c>
      <c r="W71" s="201">
        <v>13.66</v>
      </c>
      <c r="X71" s="201">
        <v>55.65</v>
      </c>
      <c r="Y71" s="201">
        <v>0</v>
      </c>
      <c r="Z71">
        <v>0</v>
      </c>
      <c r="AA71" s="201">
        <v>11.09</v>
      </c>
      <c r="AB71" s="201">
        <v>0</v>
      </c>
      <c r="AC71" s="201">
        <v>0</v>
      </c>
      <c r="AD71" s="201">
        <v>0</v>
      </c>
      <c r="AE71" s="201">
        <v>80.84</v>
      </c>
      <c r="AF71" s="201">
        <v>0</v>
      </c>
      <c r="AG71" s="201">
        <v>0</v>
      </c>
      <c r="AH71" s="201">
        <v>0</v>
      </c>
      <c r="AI71" s="201">
        <v>99.61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118.52</v>
      </c>
      <c r="AQ71" s="201">
        <v>38.29</v>
      </c>
      <c r="AR71" s="201">
        <v>28.84</v>
      </c>
      <c r="AS71" s="201">
        <v>7.31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4.71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422.58</v>
      </c>
      <c r="L72" s="201">
        <v>6.96</v>
      </c>
      <c r="M72" s="201">
        <v>63.9</v>
      </c>
      <c r="N72" s="201">
        <v>52.96</v>
      </c>
      <c r="O72" s="201">
        <v>74.02</v>
      </c>
      <c r="P72" s="201">
        <v>31.1</v>
      </c>
      <c r="Q72" s="201">
        <v>9.64</v>
      </c>
      <c r="R72" s="201">
        <v>19.149999999999999</v>
      </c>
      <c r="S72" s="201">
        <v>11.78</v>
      </c>
      <c r="T72" s="201">
        <v>1.42</v>
      </c>
      <c r="U72" s="201">
        <v>49.51</v>
      </c>
      <c r="V72" s="201">
        <v>7.08</v>
      </c>
      <c r="W72" s="201">
        <v>13.66</v>
      </c>
      <c r="X72" s="201">
        <v>57.88</v>
      </c>
      <c r="Y72" s="201">
        <v>0</v>
      </c>
      <c r="Z72">
        <v>0</v>
      </c>
      <c r="AA72" s="201">
        <v>11.09</v>
      </c>
      <c r="AB72" s="201">
        <v>0</v>
      </c>
      <c r="AC72" s="201">
        <v>0</v>
      </c>
      <c r="AD72" s="201">
        <v>0</v>
      </c>
      <c r="AE72" s="201">
        <v>80.84</v>
      </c>
      <c r="AF72" s="201">
        <v>0</v>
      </c>
      <c r="AG72" s="201">
        <v>0</v>
      </c>
      <c r="AH72" s="201">
        <v>0</v>
      </c>
      <c r="AI72" s="201">
        <v>99.61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118.52</v>
      </c>
      <c r="AQ72" s="201">
        <v>38.29</v>
      </c>
      <c r="AR72" s="201">
        <v>22.02</v>
      </c>
      <c r="AS72" s="201">
        <v>7.31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4.71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422.58</v>
      </c>
      <c r="L73" s="201">
        <v>6.96</v>
      </c>
      <c r="M73" s="201">
        <v>63.9</v>
      </c>
      <c r="N73" s="201">
        <v>52.96</v>
      </c>
      <c r="O73" s="201">
        <v>74.02</v>
      </c>
      <c r="P73" s="201">
        <v>31.39</v>
      </c>
      <c r="Q73" s="201">
        <v>9.64</v>
      </c>
      <c r="R73" s="201">
        <v>19.149999999999999</v>
      </c>
      <c r="S73" s="201">
        <v>11.78</v>
      </c>
      <c r="T73" s="201">
        <v>1.42</v>
      </c>
      <c r="U73" s="201">
        <v>50.49</v>
      </c>
      <c r="V73" s="201">
        <v>7.08</v>
      </c>
      <c r="W73" s="201">
        <v>13.66</v>
      </c>
      <c r="X73" s="201">
        <v>57.88</v>
      </c>
      <c r="Y73" s="201">
        <v>0</v>
      </c>
      <c r="Z73">
        <v>0</v>
      </c>
      <c r="AA73" s="201">
        <v>11.09</v>
      </c>
      <c r="AB73" s="201">
        <v>0</v>
      </c>
      <c r="AC73" s="201">
        <v>0</v>
      </c>
      <c r="AD73" s="201">
        <v>0</v>
      </c>
      <c r="AE73" s="201">
        <v>80.84</v>
      </c>
      <c r="AF73" s="201">
        <v>0</v>
      </c>
      <c r="AG73" s="201">
        <v>0</v>
      </c>
      <c r="AH73" s="201">
        <v>0</v>
      </c>
      <c r="AI73" s="201">
        <v>99.61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118.52</v>
      </c>
      <c r="AQ73" s="201">
        <v>38.29</v>
      </c>
      <c r="AR73" s="201">
        <v>14.01</v>
      </c>
      <c r="AS73" s="201">
        <v>7.31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4.71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422.58</v>
      </c>
      <c r="L74" s="201">
        <v>6.96</v>
      </c>
      <c r="M74" s="201">
        <v>63.9</v>
      </c>
      <c r="N74" s="201">
        <v>52.96</v>
      </c>
      <c r="O74" s="201">
        <v>74.02</v>
      </c>
      <c r="P74" s="201">
        <v>31.39</v>
      </c>
      <c r="Q74" s="201">
        <v>9.64</v>
      </c>
      <c r="R74" s="201">
        <v>19.149999999999999</v>
      </c>
      <c r="S74" s="201">
        <v>11.78</v>
      </c>
      <c r="T74" s="201">
        <v>1.42</v>
      </c>
      <c r="U74" s="201">
        <v>50.49</v>
      </c>
      <c r="V74" s="201">
        <v>7.08</v>
      </c>
      <c r="W74" s="201">
        <v>13.66</v>
      </c>
      <c r="X74" s="201">
        <v>60.11</v>
      </c>
      <c r="Y74" s="201">
        <v>0</v>
      </c>
      <c r="Z74">
        <v>0</v>
      </c>
      <c r="AA74" s="201">
        <v>11.09</v>
      </c>
      <c r="AB74" s="201">
        <v>0</v>
      </c>
      <c r="AC74" s="201">
        <v>0</v>
      </c>
      <c r="AD74" s="201">
        <v>0</v>
      </c>
      <c r="AE74" s="201">
        <v>80.84</v>
      </c>
      <c r="AF74" s="201">
        <v>0</v>
      </c>
      <c r="AG74" s="201">
        <v>0</v>
      </c>
      <c r="AH74" s="201">
        <v>0</v>
      </c>
      <c r="AI74" s="201">
        <v>99.61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118.52</v>
      </c>
      <c r="AQ74" s="201">
        <v>38.29</v>
      </c>
      <c r="AR74" s="201">
        <v>7.93</v>
      </c>
      <c r="AS74" s="201">
        <v>7.31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4.71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488.08</v>
      </c>
      <c r="L75" s="201">
        <v>17.48</v>
      </c>
      <c r="M75" s="201">
        <v>63.9</v>
      </c>
      <c r="N75" s="201">
        <v>52.96</v>
      </c>
      <c r="O75" s="201">
        <v>74.02</v>
      </c>
      <c r="P75" s="201">
        <v>31.39</v>
      </c>
      <c r="Q75" s="201">
        <v>9.64</v>
      </c>
      <c r="R75" s="201">
        <v>19.149999999999999</v>
      </c>
      <c r="S75" s="201">
        <v>11.78</v>
      </c>
      <c r="T75" s="201">
        <v>1.42</v>
      </c>
      <c r="U75" s="201">
        <v>50.49</v>
      </c>
      <c r="V75" s="201">
        <v>7.08</v>
      </c>
      <c r="W75" s="201">
        <v>13.66</v>
      </c>
      <c r="X75" s="201">
        <v>62.94</v>
      </c>
      <c r="Y75" s="201">
        <v>0</v>
      </c>
      <c r="Z75">
        <v>0</v>
      </c>
      <c r="AA75" s="201">
        <v>11.09</v>
      </c>
      <c r="AB75" s="201">
        <v>0</v>
      </c>
      <c r="AC75" s="201">
        <v>0</v>
      </c>
      <c r="AD75" s="201">
        <v>0</v>
      </c>
      <c r="AE75" s="201">
        <v>80.84</v>
      </c>
      <c r="AF75" s="201">
        <v>0</v>
      </c>
      <c r="AG75" s="201">
        <v>0</v>
      </c>
      <c r="AH75" s="201">
        <v>0</v>
      </c>
      <c r="AI75" s="201">
        <v>99.61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118.52</v>
      </c>
      <c r="AQ75" s="201">
        <v>38.29</v>
      </c>
      <c r="AR75" s="201">
        <v>0</v>
      </c>
      <c r="AS75" s="201">
        <v>7.31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4.71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495.06</v>
      </c>
      <c r="L76" s="201">
        <v>17.48</v>
      </c>
      <c r="M76" s="201">
        <v>63.9</v>
      </c>
      <c r="N76" s="201">
        <v>52.96</v>
      </c>
      <c r="O76" s="201">
        <v>74.02</v>
      </c>
      <c r="P76" s="201">
        <v>31.39</v>
      </c>
      <c r="Q76" s="201">
        <v>9.64</v>
      </c>
      <c r="R76" s="201">
        <v>19.149999999999999</v>
      </c>
      <c r="S76" s="201">
        <v>11.78</v>
      </c>
      <c r="T76" s="201">
        <v>1.42</v>
      </c>
      <c r="U76" s="201">
        <v>50.49</v>
      </c>
      <c r="V76" s="201">
        <v>7.08</v>
      </c>
      <c r="W76" s="201">
        <v>13.66</v>
      </c>
      <c r="X76" s="201">
        <v>62.94</v>
      </c>
      <c r="Y76" s="201">
        <v>0</v>
      </c>
      <c r="Z76">
        <v>0</v>
      </c>
      <c r="AA76" s="201">
        <v>11.09</v>
      </c>
      <c r="AB76" s="201">
        <v>0</v>
      </c>
      <c r="AC76" s="201">
        <v>0</v>
      </c>
      <c r="AD76" s="201">
        <v>0</v>
      </c>
      <c r="AE76" s="201">
        <v>80.84</v>
      </c>
      <c r="AF76" s="201">
        <v>0</v>
      </c>
      <c r="AG76" s="201">
        <v>0</v>
      </c>
      <c r="AH76" s="201">
        <v>0</v>
      </c>
      <c r="AI76" s="201">
        <v>99.61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118.52</v>
      </c>
      <c r="AQ76" s="201">
        <v>38.29</v>
      </c>
      <c r="AR76" s="201">
        <v>0</v>
      </c>
      <c r="AS76" s="201">
        <v>7.31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4.71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495.06</v>
      </c>
      <c r="L77" s="201">
        <v>17.48</v>
      </c>
      <c r="M77" s="201">
        <v>63.9</v>
      </c>
      <c r="N77" s="201">
        <v>52.96</v>
      </c>
      <c r="O77" s="201">
        <v>74.02</v>
      </c>
      <c r="P77" s="201">
        <v>31.39</v>
      </c>
      <c r="Q77" s="201">
        <v>9.64</v>
      </c>
      <c r="R77" s="201">
        <v>19.149999999999999</v>
      </c>
      <c r="S77" s="201">
        <v>11.78</v>
      </c>
      <c r="T77" s="201">
        <v>1.42</v>
      </c>
      <c r="U77" s="201">
        <v>50.49</v>
      </c>
      <c r="V77" s="201">
        <v>7.08</v>
      </c>
      <c r="W77" s="201">
        <v>13.66</v>
      </c>
      <c r="X77" s="201">
        <v>62.94</v>
      </c>
      <c r="Y77" s="201">
        <v>0</v>
      </c>
      <c r="Z77">
        <v>0</v>
      </c>
      <c r="AA77" s="201">
        <v>12.09</v>
      </c>
      <c r="AB77" s="201">
        <v>0</v>
      </c>
      <c r="AC77" s="201">
        <v>0</v>
      </c>
      <c r="AD77" s="201">
        <v>0</v>
      </c>
      <c r="AE77" s="201">
        <v>80.84</v>
      </c>
      <c r="AF77" s="201">
        <v>0</v>
      </c>
      <c r="AG77" s="201">
        <v>0</v>
      </c>
      <c r="AH77" s="201">
        <v>0</v>
      </c>
      <c r="AI77" s="201">
        <v>99.61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118.52</v>
      </c>
      <c r="AQ77" s="201">
        <v>38.29</v>
      </c>
      <c r="AR77" s="201">
        <v>0</v>
      </c>
      <c r="AS77" s="201">
        <v>7.31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4.71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495.06</v>
      </c>
      <c r="L78" s="201">
        <v>17.48</v>
      </c>
      <c r="M78" s="201">
        <v>63.9</v>
      </c>
      <c r="N78" s="201">
        <v>52.96</v>
      </c>
      <c r="O78" s="201">
        <v>74.02</v>
      </c>
      <c r="P78" s="201">
        <v>31.39</v>
      </c>
      <c r="Q78" s="201">
        <v>9.64</v>
      </c>
      <c r="R78" s="201">
        <v>19.149999999999999</v>
      </c>
      <c r="S78" s="201">
        <v>11.78</v>
      </c>
      <c r="T78" s="201">
        <v>1.42</v>
      </c>
      <c r="U78" s="201">
        <v>50.49</v>
      </c>
      <c r="V78" s="201">
        <v>7.08</v>
      </c>
      <c r="W78" s="201">
        <v>13.66</v>
      </c>
      <c r="X78" s="201">
        <v>62.94</v>
      </c>
      <c r="Y78" s="201">
        <v>0</v>
      </c>
      <c r="Z78">
        <v>0</v>
      </c>
      <c r="AA78" s="201">
        <v>12.09</v>
      </c>
      <c r="AB78" s="201">
        <v>0</v>
      </c>
      <c r="AC78" s="201">
        <v>0</v>
      </c>
      <c r="AD78" s="201">
        <v>0</v>
      </c>
      <c r="AE78" s="201">
        <v>80.84</v>
      </c>
      <c r="AF78" s="201">
        <v>0</v>
      </c>
      <c r="AG78" s="201">
        <v>0</v>
      </c>
      <c r="AH78" s="201">
        <v>0</v>
      </c>
      <c r="AI78" s="201">
        <v>99.61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118.52</v>
      </c>
      <c r="AQ78" s="201">
        <v>38.29</v>
      </c>
      <c r="AR78" s="201">
        <v>0</v>
      </c>
      <c r="AS78" s="201">
        <v>7.31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4.71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495.06</v>
      </c>
      <c r="L79" s="201">
        <v>17.48</v>
      </c>
      <c r="M79" s="201">
        <v>63.9</v>
      </c>
      <c r="N79" s="201">
        <v>52.96</v>
      </c>
      <c r="O79" s="201">
        <v>74.02</v>
      </c>
      <c r="P79" s="201">
        <v>31.39</v>
      </c>
      <c r="Q79" s="201">
        <v>9.64</v>
      </c>
      <c r="R79" s="201">
        <v>19.149999999999999</v>
      </c>
      <c r="S79" s="201">
        <v>11.78</v>
      </c>
      <c r="T79" s="201">
        <v>1.42</v>
      </c>
      <c r="U79" s="201">
        <v>50.49</v>
      </c>
      <c r="V79" s="201">
        <v>7.67</v>
      </c>
      <c r="W79" s="201">
        <v>13.66</v>
      </c>
      <c r="X79" s="201">
        <v>62.94</v>
      </c>
      <c r="Y79" s="201">
        <v>0</v>
      </c>
      <c r="Z79">
        <v>0</v>
      </c>
      <c r="AA79" s="201">
        <v>12.09</v>
      </c>
      <c r="AB79" s="201">
        <v>0</v>
      </c>
      <c r="AC79" s="201">
        <v>0</v>
      </c>
      <c r="AD79" s="201">
        <v>0</v>
      </c>
      <c r="AE79" s="201">
        <v>80.84</v>
      </c>
      <c r="AF79" s="201">
        <v>0</v>
      </c>
      <c r="AG79" s="201">
        <v>0</v>
      </c>
      <c r="AH79" s="201">
        <v>0</v>
      </c>
      <c r="AI79" s="201">
        <v>99.61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118.52</v>
      </c>
      <c r="AQ79" s="201">
        <v>38.29</v>
      </c>
      <c r="AR79" s="201">
        <v>0</v>
      </c>
      <c r="AS79" s="201">
        <v>7.31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4.71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495.06</v>
      </c>
      <c r="L80" s="201">
        <v>16.66</v>
      </c>
      <c r="M80" s="201">
        <v>63.9</v>
      </c>
      <c r="N80" s="201">
        <v>52.96</v>
      </c>
      <c r="O80" s="201">
        <v>74.02</v>
      </c>
      <c r="P80" s="201">
        <v>31.39</v>
      </c>
      <c r="Q80" s="201">
        <v>9.64</v>
      </c>
      <c r="R80" s="201">
        <v>19.149999999999999</v>
      </c>
      <c r="S80" s="201">
        <v>11.78</v>
      </c>
      <c r="T80" s="201">
        <v>1.42</v>
      </c>
      <c r="U80" s="201">
        <v>50.49</v>
      </c>
      <c r="V80" s="201">
        <v>7.67</v>
      </c>
      <c r="W80" s="201">
        <v>13.66</v>
      </c>
      <c r="X80" s="201">
        <v>62.94</v>
      </c>
      <c r="Y80" s="201">
        <v>0</v>
      </c>
      <c r="Z80">
        <v>0</v>
      </c>
      <c r="AA80" s="201">
        <v>12.09</v>
      </c>
      <c r="AB80" s="201">
        <v>0</v>
      </c>
      <c r="AC80" s="201">
        <v>0</v>
      </c>
      <c r="AD80" s="201">
        <v>0</v>
      </c>
      <c r="AE80" s="201">
        <v>80.84</v>
      </c>
      <c r="AF80" s="201">
        <v>0</v>
      </c>
      <c r="AG80" s="201">
        <v>0</v>
      </c>
      <c r="AH80" s="201">
        <v>0</v>
      </c>
      <c r="AI80" s="201">
        <v>99.61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118.52</v>
      </c>
      <c r="AQ80" s="201">
        <v>38.29</v>
      </c>
      <c r="AR80" s="201">
        <v>0</v>
      </c>
      <c r="AS80" s="201">
        <v>7.31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4.71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495.06</v>
      </c>
      <c r="L81" s="201">
        <v>16.66</v>
      </c>
      <c r="M81" s="201">
        <v>63.9</v>
      </c>
      <c r="N81" s="201">
        <v>52.96</v>
      </c>
      <c r="O81" s="201">
        <v>74.02</v>
      </c>
      <c r="P81" s="201">
        <v>31.39</v>
      </c>
      <c r="Q81" s="201">
        <v>9.64</v>
      </c>
      <c r="R81" s="201">
        <v>19.149999999999999</v>
      </c>
      <c r="S81" s="201">
        <v>11.78</v>
      </c>
      <c r="T81" s="201">
        <v>1.42</v>
      </c>
      <c r="U81" s="201">
        <v>50.49</v>
      </c>
      <c r="V81" s="201">
        <v>7.67</v>
      </c>
      <c r="W81" s="201">
        <v>13.66</v>
      </c>
      <c r="X81" s="201">
        <v>62.94</v>
      </c>
      <c r="Y81" s="201">
        <v>0</v>
      </c>
      <c r="Z81">
        <v>0</v>
      </c>
      <c r="AA81" s="201">
        <v>12.09</v>
      </c>
      <c r="AB81" s="201">
        <v>0</v>
      </c>
      <c r="AC81" s="201">
        <v>0</v>
      </c>
      <c r="AD81" s="201">
        <v>0</v>
      </c>
      <c r="AE81" s="201">
        <v>80.84</v>
      </c>
      <c r="AF81" s="201">
        <v>0</v>
      </c>
      <c r="AG81" s="201">
        <v>0</v>
      </c>
      <c r="AH81" s="201">
        <v>0</v>
      </c>
      <c r="AI81" s="201">
        <v>99.61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118.52</v>
      </c>
      <c r="AQ81" s="201">
        <v>38.29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4.71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463.87</v>
      </c>
      <c r="L82" s="201">
        <v>9.66</v>
      </c>
      <c r="M82" s="201">
        <v>63.9</v>
      </c>
      <c r="N82" s="201">
        <v>52.96</v>
      </c>
      <c r="O82" s="201">
        <v>74.02</v>
      </c>
      <c r="P82" s="201">
        <v>31.39</v>
      </c>
      <c r="Q82" s="201">
        <v>9.64</v>
      </c>
      <c r="R82" s="201">
        <v>19.149999999999999</v>
      </c>
      <c r="S82" s="201">
        <v>11.78</v>
      </c>
      <c r="T82" s="201">
        <v>1.42</v>
      </c>
      <c r="U82" s="201">
        <v>50.49</v>
      </c>
      <c r="V82" s="201">
        <v>7.67</v>
      </c>
      <c r="W82" s="201">
        <v>13.66</v>
      </c>
      <c r="X82" s="201">
        <v>62.94</v>
      </c>
      <c r="Y82" s="201">
        <v>0</v>
      </c>
      <c r="Z82">
        <v>0</v>
      </c>
      <c r="AA82" s="201">
        <v>13.09</v>
      </c>
      <c r="AB82" s="201">
        <v>0</v>
      </c>
      <c r="AC82" s="201">
        <v>0</v>
      </c>
      <c r="AD82" s="201">
        <v>0</v>
      </c>
      <c r="AE82" s="201">
        <v>80.84</v>
      </c>
      <c r="AF82" s="201">
        <v>0</v>
      </c>
      <c r="AG82" s="201">
        <v>0</v>
      </c>
      <c r="AH82" s="201">
        <v>0</v>
      </c>
      <c r="AI82" s="201">
        <v>99.61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118.52</v>
      </c>
      <c r="AQ82" s="201">
        <v>38.29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4.71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415.55</v>
      </c>
      <c r="L83" s="201">
        <v>9.66</v>
      </c>
      <c r="M83" s="201">
        <v>63.9</v>
      </c>
      <c r="N83" s="201">
        <v>52.96</v>
      </c>
      <c r="O83" s="201">
        <v>74.02</v>
      </c>
      <c r="P83" s="201">
        <v>31.39</v>
      </c>
      <c r="Q83" s="201">
        <v>9.64</v>
      </c>
      <c r="R83" s="201">
        <v>19.149999999999999</v>
      </c>
      <c r="S83" s="201">
        <v>11.78</v>
      </c>
      <c r="T83" s="201">
        <v>1.42</v>
      </c>
      <c r="U83" s="201">
        <v>50.49</v>
      </c>
      <c r="V83" s="201">
        <v>7.67</v>
      </c>
      <c r="W83" s="201">
        <v>13.66</v>
      </c>
      <c r="X83" s="201">
        <v>62.94</v>
      </c>
      <c r="Y83" s="201">
        <v>0</v>
      </c>
      <c r="Z83">
        <v>0</v>
      </c>
      <c r="AA83" s="201">
        <v>13.09</v>
      </c>
      <c r="AB83" s="201">
        <v>0</v>
      </c>
      <c r="AC83" s="201">
        <v>0</v>
      </c>
      <c r="AD83" s="201">
        <v>0</v>
      </c>
      <c r="AE83" s="201">
        <v>82.26</v>
      </c>
      <c r="AF83" s="201">
        <v>0</v>
      </c>
      <c r="AG83" s="201">
        <v>0</v>
      </c>
      <c r="AH83" s="201">
        <v>0</v>
      </c>
      <c r="AI83" s="201">
        <v>102.21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118.52</v>
      </c>
      <c r="AQ83" s="201">
        <v>38.29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4.71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367.23</v>
      </c>
      <c r="L84" s="201">
        <v>9.66</v>
      </c>
      <c r="M84" s="201">
        <v>63.9</v>
      </c>
      <c r="N84" s="201">
        <v>52.96</v>
      </c>
      <c r="O84" s="201">
        <v>74.02</v>
      </c>
      <c r="P84" s="201">
        <v>31.39</v>
      </c>
      <c r="Q84" s="201">
        <v>9.64</v>
      </c>
      <c r="R84" s="201">
        <v>19.149999999999999</v>
      </c>
      <c r="S84" s="201">
        <v>11.78</v>
      </c>
      <c r="T84" s="201">
        <v>1.42</v>
      </c>
      <c r="U84" s="201">
        <v>50.49</v>
      </c>
      <c r="V84" s="201">
        <v>7.67</v>
      </c>
      <c r="W84" s="201">
        <v>13.66</v>
      </c>
      <c r="X84" s="201">
        <v>62.94</v>
      </c>
      <c r="Y84" s="201">
        <v>0</v>
      </c>
      <c r="Z84">
        <v>0</v>
      </c>
      <c r="AA84" s="201">
        <v>13.09</v>
      </c>
      <c r="AB84" s="201">
        <v>0</v>
      </c>
      <c r="AC84" s="201">
        <v>0</v>
      </c>
      <c r="AD84" s="201">
        <v>0</v>
      </c>
      <c r="AE84" s="201">
        <v>82.26</v>
      </c>
      <c r="AF84" s="201">
        <v>0</v>
      </c>
      <c r="AG84" s="201">
        <v>0</v>
      </c>
      <c r="AH84" s="201">
        <v>0</v>
      </c>
      <c r="AI84" s="201">
        <v>102.21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118.52</v>
      </c>
      <c r="AQ84" s="201">
        <v>38.29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4.71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367.23</v>
      </c>
      <c r="L85" s="201">
        <v>9.66</v>
      </c>
      <c r="M85" s="201">
        <v>63.9</v>
      </c>
      <c r="N85" s="201">
        <v>52.96</v>
      </c>
      <c r="O85" s="201">
        <v>74.02</v>
      </c>
      <c r="P85" s="201">
        <v>31.39</v>
      </c>
      <c r="Q85" s="201">
        <v>9.64</v>
      </c>
      <c r="R85" s="201">
        <v>19.149999999999999</v>
      </c>
      <c r="S85" s="201">
        <v>11.78</v>
      </c>
      <c r="T85" s="201">
        <v>1.42</v>
      </c>
      <c r="U85" s="201">
        <v>50.49</v>
      </c>
      <c r="V85" s="201">
        <v>7.67</v>
      </c>
      <c r="W85" s="201">
        <v>13.66</v>
      </c>
      <c r="X85" s="201">
        <v>62.94</v>
      </c>
      <c r="Y85" s="201">
        <v>0</v>
      </c>
      <c r="Z85">
        <v>0</v>
      </c>
      <c r="AA85" s="201">
        <v>13.09</v>
      </c>
      <c r="AB85" s="201">
        <v>0</v>
      </c>
      <c r="AC85" s="201">
        <v>0</v>
      </c>
      <c r="AD85" s="201">
        <v>0</v>
      </c>
      <c r="AE85" s="201">
        <v>82.26</v>
      </c>
      <c r="AF85" s="201">
        <v>0</v>
      </c>
      <c r="AG85" s="201">
        <v>0</v>
      </c>
      <c r="AH85" s="201">
        <v>0</v>
      </c>
      <c r="AI85" s="201">
        <v>102.21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118.52</v>
      </c>
      <c r="AQ85" s="201">
        <v>38.29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4.71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415.55</v>
      </c>
      <c r="L86" s="201">
        <v>9.66</v>
      </c>
      <c r="M86" s="201">
        <v>63.9</v>
      </c>
      <c r="N86" s="201">
        <v>52.96</v>
      </c>
      <c r="O86" s="201">
        <v>74.02</v>
      </c>
      <c r="P86" s="201">
        <v>31.39</v>
      </c>
      <c r="Q86" s="201">
        <v>9.64</v>
      </c>
      <c r="R86" s="201">
        <v>19.149999999999999</v>
      </c>
      <c r="S86" s="201">
        <v>11.78</v>
      </c>
      <c r="T86" s="201">
        <v>1.42</v>
      </c>
      <c r="U86" s="201">
        <v>50.49</v>
      </c>
      <c r="V86" s="201">
        <v>7.67</v>
      </c>
      <c r="W86" s="201">
        <v>13.66</v>
      </c>
      <c r="X86" s="201">
        <v>62.94</v>
      </c>
      <c r="Y86" s="201">
        <v>0</v>
      </c>
      <c r="Z86">
        <v>0</v>
      </c>
      <c r="AA86" s="201">
        <v>13.09</v>
      </c>
      <c r="AB86" s="201">
        <v>0</v>
      </c>
      <c r="AC86" s="201">
        <v>0</v>
      </c>
      <c r="AD86" s="201">
        <v>0</v>
      </c>
      <c r="AE86" s="201">
        <v>82.26</v>
      </c>
      <c r="AF86" s="201">
        <v>0</v>
      </c>
      <c r="AG86" s="201">
        <v>0</v>
      </c>
      <c r="AH86" s="201">
        <v>0</v>
      </c>
      <c r="AI86" s="201">
        <v>102.21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118.52</v>
      </c>
      <c r="AQ86" s="201">
        <v>38.29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4.71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463.87</v>
      </c>
      <c r="L87" s="201">
        <v>9.6999999999999993</v>
      </c>
      <c r="M87" s="201">
        <v>63.9</v>
      </c>
      <c r="N87" s="201">
        <v>52.96</v>
      </c>
      <c r="O87" s="201">
        <v>74.02</v>
      </c>
      <c r="P87" s="201">
        <v>31.39</v>
      </c>
      <c r="Q87" s="201">
        <v>9.64</v>
      </c>
      <c r="R87" s="201">
        <v>19.149999999999999</v>
      </c>
      <c r="S87" s="201">
        <v>11.78</v>
      </c>
      <c r="T87" s="201">
        <v>1.42</v>
      </c>
      <c r="U87" s="201">
        <v>50.49</v>
      </c>
      <c r="V87" s="201">
        <v>7.67</v>
      </c>
      <c r="W87" s="201">
        <v>13.66</v>
      </c>
      <c r="X87" s="201">
        <v>62.94</v>
      </c>
      <c r="Y87" s="201">
        <v>0</v>
      </c>
      <c r="Z87">
        <v>0</v>
      </c>
      <c r="AA87" s="201">
        <v>13.09</v>
      </c>
      <c r="AB87" s="201">
        <v>0</v>
      </c>
      <c r="AC87" s="201">
        <v>0</v>
      </c>
      <c r="AD87" s="201">
        <v>0</v>
      </c>
      <c r="AE87" s="201">
        <v>82.26</v>
      </c>
      <c r="AF87" s="201">
        <v>0</v>
      </c>
      <c r="AG87" s="201">
        <v>0</v>
      </c>
      <c r="AH87" s="201">
        <v>0</v>
      </c>
      <c r="AI87" s="201">
        <v>102.21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118.52</v>
      </c>
      <c r="AQ87" s="201">
        <v>38.29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4.71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495.06</v>
      </c>
      <c r="L88" s="201">
        <v>7.59</v>
      </c>
      <c r="M88" s="201">
        <v>63.9</v>
      </c>
      <c r="N88" s="201">
        <v>52.96</v>
      </c>
      <c r="O88" s="201">
        <v>74.02</v>
      </c>
      <c r="P88" s="201">
        <v>31.39</v>
      </c>
      <c r="Q88" s="201">
        <v>9.64</v>
      </c>
      <c r="R88" s="201">
        <v>19.149999999999999</v>
      </c>
      <c r="S88" s="201">
        <v>11.78</v>
      </c>
      <c r="T88" s="201">
        <v>1.42</v>
      </c>
      <c r="U88" s="201">
        <v>50.49</v>
      </c>
      <c r="V88" s="201">
        <v>7.67</v>
      </c>
      <c r="W88" s="201">
        <v>13.66</v>
      </c>
      <c r="X88" s="201">
        <v>62.94</v>
      </c>
      <c r="Y88" s="201">
        <v>0</v>
      </c>
      <c r="Z88">
        <v>0</v>
      </c>
      <c r="AA88" s="201">
        <v>13.09</v>
      </c>
      <c r="AB88" s="201">
        <v>0</v>
      </c>
      <c r="AC88" s="201">
        <v>0</v>
      </c>
      <c r="AD88" s="201">
        <v>0</v>
      </c>
      <c r="AE88" s="201">
        <v>82.26</v>
      </c>
      <c r="AF88" s="201">
        <v>0</v>
      </c>
      <c r="AG88" s="201">
        <v>0</v>
      </c>
      <c r="AH88" s="201">
        <v>0</v>
      </c>
      <c r="AI88" s="201">
        <v>102.21</v>
      </c>
      <c r="AJ88" s="201">
        <v>0</v>
      </c>
      <c r="AK88" s="201">
        <v>0</v>
      </c>
      <c r="AL88" s="201">
        <v>0</v>
      </c>
      <c r="AM88" s="201">
        <v>100</v>
      </c>
      <c r="AN88" s="201">
        <v>0</v>
      </c>
      <c r="AO88">
        <v>0</v>
      </c>
      <c r="AP88" s="201">
        <v>118.52</v>
      </c>
      <c r="AQ88" s="201">
        <v>38.29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4.71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495.06</v>
      </c>
      <c r="L89" s="201">
        <v>8.4700000000000006</v>
      </c>
      <c r="M89" s="201">
        <v>63.9</v>
      </c>
      <c r="N89" s="201">
        <v>52.96</v>
      </c>
      <c r="O89" s="201">
        <v>74.02</v>
      </c>
      <c r="P89" s="201">
        <v>31.39</v>
      </c>
      <c r="Q89" s="201">
        <v>9.64</v>
      </c>
      <c r="R89" s="201">
        <v>19.149999999999999</v>
      </c>
      <c r="S89" s="201">
        <v>11.78</v>
      </c>
      <c r="T89" s="201">
        <v>1.42</v>
      </c>
      <c r="U89" s="201">
        <v>50.49</v>
      </c>
      <c r="V89" s="201">
        <v>7.67</v>
      </c>
      <c r="W89" s="201">
        <v>13.66</v>
      </c>
      <c r="X89" s="201">
        <v>62.94</v>
      </c>
      <c r="Y89" s="201">
        <v>0</v>
      </c>
      <c r="Z89">
        <v>0</v>
      </c>
      <c r="AA89" s="201">
        <v>13.09</v>
      </c>
      <c r="AB89" s="201">
        <v>0</v>
      </c>
      <c r="AC89" s="201">
        <v>0</v>
      </c>
      <c r="AD89" s="201">
        <v>0</v>
      </c>
      <c r="AE89" s="201">
        <v>82.26</v>
      </c>
      <c r="AF89" s="201">
        <v>0</v>
      </c>
      <c r="AG89" s="201">
        <v>0</v>
      </c>
      <c r="AH89" s="201">
        <v>0</v>
      </c>
      <c r="AI89" s="201">
        <v>102.21</v>
      </c>
      <c r="AJ89" s="201">
        <v>0</v>
      </c>
      <c r="AK89" s="201">
        <v>0</v>
      </c>
      <c r="AL89" s="201">
        <v>0</v>
      </c>
      <c r="AM89" s="201">
        <v>200</v>
      </c>
      <c r="AN89" s="201">
        <v>0</v>
      </c>
      <c r="AO89">
        <v>0</v>
      </c>
      <c r="AP89" s="201">
        <v>118.52</v>
      </c>
      <c r="AQ89" s="201">
        <v>38.29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4.71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495.06</v>
      </c>
      <c r="L90" s="201">
        <v>8.4700000000000006</v>
      </c>
      <c r="M90" s="201">
        <v>63.9</v>
      </c>
      <c r="N90" s="201">
        <v>52.96</v>
      </c>
      <c r="O90" s="201">
        <v>74.02</v>
      </c>
      <c r="P90" s="201">
        <v>31.39</v>
      </c>
      <c r="Q90" s="201">
        <v>9.64</v>
      </c>
      <c r="R90" s="201">
        <v>19.149999999999999</v>
      </c>
      <c r="S90" s="201">
        <v>11.78</v>
      </c>
      <c r="T90" s="201">
        <v>1.42</v>
      </c>
      <c r="U90" s="201">
        <v>50.49</v>
      </c>
      <c r="V90" s="201">
        <v>7.67</v>
      </c>
      <c r="W90" s="201">
        <v>13.66</v>
      </c>
      <c r="X90" s="201">
        <v>62.94</v>
      </c>
      <c r="Y90" s="201">
        <v>0</v>
      </c>
      <c r="Z90">
        <v>0</v>
      </c>
      <c r="AA90" s="201">
        <v>13.09</v>
      </c>
      <c r="AB90" s="201">
        <v>0</v>
      </c>
      <c r="AC90" s="201">
        <v>0</v>
      </c>
      <c r="AD90" s="201">
        <v>0</v>
      </c>
      <c r="AE90" s="201">
        <v>82.26</v>
      </c>
      <c r="AF90" s="201">
        <v>0</v>
      </c>
      <c r="AG90" s="201">
        <v>0</v>
      </c>
      <c r="AH90" s="201">
        <v>0</v>
      </c>
      <c r="AI90" s="201">
        <v>102.21</v>
      </c>
      <c r="AJ90" s="201">
        <v>0</v>
      </c>
      <c r="AK90" s="201">
        <v>0</v>
      </c>
      <c r="AL90" s="201">
        <v>0</v>
      </c>
      <c r="AM90" s="201">
        <v>200</v>
      </c>
      <c r="AN90" s="201">
        <v>0</v>
      </c>
      <c r="AO90">
        <v>0</v>
      </c>
      <c r="AP90" s="201">
        <v>118.52</v>
      </c>
      <c r="AQ90" s="201">
        <v>38.29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4.71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495.06</v>
      </c>
      <c r="L91" s="201">
        <v>10.82</v>
      </c>
      <c r="M91" s="201">
        <v>63.9</v>
      </c>
      <c r="N91" s="201">
        <v>52.96</v>
      </c>
      <c r="O91" s="201">
        <v>74.02</v>
      </c>
      <c r="P91" s="201">
        <v>31.39</v>
      </c>
      <c r="Q91" s="201">
        <v>9.64</v>
      </c>
      <c r="R91" s="201">
        <v>19.149999999999999</v>
      </c>
      <c r="S91" s="201">
        <v>11.78</v>
      </c>
      <c r="T91" s="201">
        <v>1.42</v>
      </c>
      <c r="U91" s="201">
        <v>50.49</v>
      </c>
      <c r="V91" s="201">
        <v>7.67</v>
      </c>
      <c r="W91" s="201">
        <v>13.66</v>
      </c>
      <c r="X91" s="201">
        <v>62.2</v>
      </c>
      <c r="Y91" s="201">
        <v>0</v>
      </c>
      <c r="Z91">
        <v>0</v>
      </c>
      <c r="AA91" s="201">
        <v>13.09</v>
      </c>
      <c r="AB91" s="201">
        <v>0</v>
      </c>
      <c r="AC91" s="201">
        <v>0</v>
      </c>
      <c r="AD91" s="201">
        <v>0</v>
      </c>
      <c r="AE91" s="201">
        <v>82.26</v>
      </c>
      <c r="AF91" s="201">
        <v>0</v>
      </c>
      <c r="AG91" s="201">
        <v>0</v>
      </c>
      <c r="AH91" s="201">
        <v>0</v>
      </c>
      <c r="AI91" s="201">
        <v>102.21</v>
      </c>
      <c r="AJ91" s="201">
        <v>0</v>
      </c>
      <c r="AK91" s="201">
        <v>0</v>
      </c>
      <c r="AL91" s="201">
        <v>0</v>
      </c>
      <c r="AM91" s="201">
        <v>250</v>
      </c>
      <c r="AN91" s="201">
        <v>0</v>
      </c>
      <c r="AO91">
        <v>0</v>
      </c>
      <c r="AP91" s="201">
        <v>118.52</v>
      </c>
      <c r="AQ91" s="201">
        <v>38.29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4.71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495.06</v>
      </c>
      <c r="L92" s="201">
        <v>10.82</v>
      </c>
      <c r="M92" s="201">
        <v>63.9</v>
      </c>
      <c r="N92" s="201">
        <v>52.96</v>
      </c>
      <c r="O92" s="201">
        <v>74.02</v>
      </c>
      <c r="P92" s="201">
        <v>31.39</v>
      </c>
      <c r="Q92" s="201">
        <v>9.64</v>
      </c>
      <c r="R92" s="201">
        <v>19.149999999999999</v>
      </c>
      <c r="S92" s="201">
        <v>11.78</v>
      </c>
      <c r="T92" s="201">
        <v>1.42</v>
      </c>
      <c r="U92" s="201">
        <v>50.49</v>
      </c>
      <c r="V92" s="201">
        <v>7.67</v>
      </c>
      <c r="W92" s="201">
        <v>13.66</v>
      </c>
      <c r="X92" s="201">
        <v>62.2</v>
      </c>
      <c r="Y92" s="201">
        <v>0</v>
      </c>
      <c r="Z92">
        <v>0</v>
      </c>
      <c r="AA92" s="201">
        <v>14.05</v>
      </c>
      <c r="AB92" s="201">
        <v>0</v>
      </c>
      <c r="AC92" s="201">
        <v>0</v>
      </c>
      <c r="AD92" s="201">
        <v>0</v>
      </c>
      <c r="AE92" s="201">
        <v>82.26</v>
      </c>
      <c r="AF92" s="201">
        <v>0</v>
      </c>
      <c r="AG92" s="201">
        <v>0</v>
      </c>
      <c r="AH92" s="201">
        <v>0</v>
      </c>
      <c r="AI92" s="201">
        <v>102.21</v>
      </c>
      <c r="AJ92" s="201">
        <v>0</v>
      </c>
      <c r="AK92" s="201">
        <v>0</v>
      </c>
      <c r="AL92" s="201">
        <v>0</v>
      </c>
      <c r="AM92" s="201">
        <v>250</v>
      </c>
      <c r="AN92" s="201">
        <v>0</v>
      </c>
      <c r="AO92">
        <v>0</v>
      </c>
      <c r="AP92" s="201">
        <v>118.52</v>
      </c>
      <c r="AQ92" s="201">
        <v>38.29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4.71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495.06</v>
      </c>
      <c r="L93" s="201">
        <v>10.82</v>
      </c>
      <c r="M93" s="201">
        <v>63.9</v>
      </c>
      <c r="N93" s="201">
        <v>52.96</v>
      </c>
      <c r="O93" s="201">
        <v>74.02</v>
      </c>
      <c r="P93" s="201">
        <v>31.39</v>
      </c>
      <c r="Q93" s="201">
        <v>9.64</v>
      </c>
      <c r="R93" s="201">
        <v>19.149999999999999</v>
      </c>
      <c r="S93" s="201">
        <v>11.78</v>
      </c>
      <c r="T93" s="201">
        <v>1.42</v>
      </c>
      <c r="U93" s="201">
        <v>50.49</v>
      </c>
      <c r="V93" s="201">
        <v>7.67</v>
      </c>
      <c r="W93" s="201">
        <v>13.66</v>
      </c>
      <c r="X93" s="201">
        <v>62.2</v>
      </c>
      <c r="Y93" s="201">
        <v>0</v>
      </c>
      <c r="Z93">
        <v>0</v>
      </c>
      <c r="AA93" s="201">
        <v>14.05</v>
      </c>
      <c r="AB93" s="201">
        <v>0</v>
      </c>
      <c r="AC93" s="201">
        <v>0</v>
      </c>
      <c r="AD93" s="201">
        <v>0</v>
      </c>
      <c r="AE93" s="201">
        <v>82.26</v>
      </c>
      <c r="AF93" s="201">
        <v>0</v>
      </c>
      <c r="AG93" s="201">
        <v>0</v>
      </c>
      <c r="AH93" s="201">
        <v>0</v>
      </c>
      <c r="AI93" s="201">
        <v>102.21</v>
      </c>
      <c r="AJ93" s="201">
        <v>0</v>
      </c>
      <c r="AK93" s="201">
        <v>0</v>
      </c>
      <c r="AL93" s="201">
        <v>0</v>
      </c>
      <c r="AM93" s="201">
        <v>177.43</v>
      </c>
      <c r="AN93" s="201">
        <v>0</v>
      </c>
      <c r="AO93">
        <v>0</v>
      </c>
      <c r="AP93" s="201">
        <v>118.52</v>
      </c>
      <c r="AQ93" s="201">
        <v>38.29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4.71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495.06</v>
      </c>
      <c r="L94" s="201">
        <v>10.82</v>
      </c>
      <c r="M94" s="201">
        <v>63.9</v>
      </c>
      <c r="N94" s="201">
        <v>52.96</v>
      </c>
      <c r="O94" s="201">
        <v>74.02</v>
      </c>
      <c r="P94" s="201">
        <v>31.39</v>
      </c>
      <c r="Q94" s="201">
        <v>9.64</v>
      </c>
      <c r="R94" s="201">
        <v>19.149999999999999</v>
      </c>
      <c r="S94" s="201">
        <v>11.78</v>
      </c>
      <c r="T94" s="201">
        <v>1.42</v>
      </c>
      <c r="U94" s="201">
        <v>50.49</v>
      </c>
      <c r="V94" s="201">
        <v>7.67</v>
      </c>
      <c r="W94" s="201">
        <v>13.66</v>
      </c>
      <c r="X94" s="201">
        <v>62.2</v>
      </c>
      <c r="Y94" s="201">
        <v>0</v>
      </c>
      <c r="Z94">
        <v>0</v>
      </c>
      <c r="AA94" s="201">
        <v>14.05</v>
      </c>
      <c r="AB94" s="201">
        <v>0</v>
      </c>
      <c r="AC94" s="201">
        <v>0</v>
      </c>
      <c r="AD94" s="201">
        <v>0</v>
      </c>
      <c r="AE94" s="201">
        <v>82.26</v>
      </c>
      <c r="AF94" s="201">
        <v>0</v>
      </c>
      <c r="AG94" s="201">
        <v>0</v>
      </c>
      <c r="AH94" s="201">
        <v>0</v>
      </c>
      <c r="AI94" s="201">
        <v>102.21</v>
      </c>
      <c r="AJ94" s="201">
        <v>0</v>
      </c>
      <c r="AK94" s="201">
        <v>0</v>
      </c>
      <c r="AL94" s="201">
        <v>0</v>
      </c>
      <c r="AM94" s="201">
        <v>177.43</v>
      </c>
      <c r="AN94" s="201">
        <v>0</v>
      </c>
      <c r="AO94">
        <v>0</v>
      </c>
      <c r="AP94" s="201">
        <v>118.52</v>
      </c>
      <c r="AQ94" s="201">
        <v>38.29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4.71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495.06</v>
      </c>
      <c r="L95" s="201">
        <v>10.82</v>
      </c>
      <c r="M95" s="201">
        <v>63.9</v>
      </c>
      <c r="N95" s="201">
        <v>52.96</v>
      </c>
      <c r="O95" s="201">
        <v>74.02</v>
      </c>
      <c r="P95" s="201">
        <v>31.39</v>
      </c>
      <c r="Q95" s="201">
        <v>9.64</v>
      </c>
      <c r="R95" s="201">
        <v>19.149999999999999</v>
      </c>
      <c r="S95" s="201">
        <v>11.78</v>
      </c>
      <c r="T95" s="201">
        <v>1.42</v>
      </c>
      <c r="U95" s="201">
        <v>50.49</v>
      </c>
      <c r="V95" s="201">
        <v>7.67</v>
      </c>
      <c r="W95" s="201">
        <v>13.66</v>
      </c>
      <c r="X95" s="201">
        <v>62.2</v>
      </c>
      <c r="Y95" s="201">
        <v>0</v>
      </c>
      <c r="Z95">
        <v>0</v>
      </c>
      <c r="AA95" s="201">
        <v>14.05</v>
      </c>
      <c r="AB95" s="201">
        <v>0</v>
      </c>
      <c r="AC95" s="201">
        <v>0</v>
      </c>
      <c r="AD95" s="201">
        <v>0</v>
      </c>
      <c r="AE95" s="201">
        <v>82.26</v>
      </c>
      <c r="AF95" s="201">
        <v>0</v>
      </c>
      <c r="AG95" s="201">
        <v>0</v>
      </c>
      <c r="AH95" s="201">
        <v>0</v>
      </c>
      <c r="AI95" s="201">
        <v>102.21</v>
      </c>
      <c r="AJ95" s="201">
        <v>0</v>
      </c>
      <c r="AK95" s="201">
        <v>0</v>
      </c>
      <c r="AL95" s="201">
        <v>0</v>
      </c>
      <c r="AM95" s="201">
        <v>247.43</v>
      </c>
      <c r="AN95" s="201">
        <v>0</v>
      </c>
      <c r="AO95">
        <v>0</v>
      </c>
      <c r="AP95" s="201">
        <v>118.52</v>
      </c>
      <c r="AQ95" s="201">
        <v>38.29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4.71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495.06</v>
      </c>
      <c r="L96" s="201">
        <v>10.82</v>
      </c>
      <c r="M96" s="201">
        <v>63.9</v>
      </c>
      <c r="N96" s="201">
        <v>52.96</v>
      </c>
      <c r="O96" s="201">
        <v>74.02</v>
      </c>
      <c r="P96" s="201">
        <v>31.39</v>
      </c>
      <c r="Q96" s="201">
        <v>9.64</v>
      </c>
      <c r="R96" s="201">
        <v>19.149999999999999</v>
      </c>
      <c r="S96" s="201">
        <v>11.78</v>
      </c>
      <c r="T96" s="201">
        <v>1.42</v>
      </c>
      <c r="U96" s="201">
        <v>50.49</v>
      </c>
      <c r="V96" s="201">
        <v>7.67</v>
      </c>
      <c r="W96" s="201">
        <v>13.66</v>
      </c>
      <c r="X96" s="201">
        <v>62.2</v>
      </c>
      <c r="Y96" s="201">
        <v>0</v>
      </c>
      <c r="Z96">
        <v>0</v>
      </c>
      <c r="AA96" s="201">
        <v>14.05</v>
      </c>
      <c r="AB96" s="201">
        <v>0</v>
      </c>
      <c r="AC96" s="201">
        <v>0</v>
      </c>
      <c r="AD96" s="201">
        <v>0</v>
      </c>
      <c r="AE96" s="201">
        <v>82.26</v>
      </c>
      <c r="AF96" s="201">
        <v>0</v>
      </c>
      <c r="AG96" s="201">
        <v>0</v>
      </c>
      <c r="AH96" s="201">
        <v>0</v>
      </c>
      <c r="AI96" s="201">
        <v>102.21</v>
      </c>
      <c r="AJ96" s="201">
        <v>0</v>
      </c>
      <c r="AK96" s="201">
        <v>0</v>
      </c>
      <c r="AL96" s="201">
        <v>0</v>
      </c>
      <c r="AM96" s="201">
        <v>247.43</v>
      </c>
      <c r="AN96" s="201">
        <v>0</v>
      </c>
      <c r="AO96">
        <v>0</v>
      </c>
      <c r="AP96" s="201">
        <v>118.52</v>
      </c>
      <c r="AQ96" s="201">
        <v>38.29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4.71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495.06</v>
      </c>
      <c r="L97" s="201">
        <v>10.82</v>
      </c>
      <c r="M97" s="201">
        <v>63.9</v>
      </c>
      <c r="N97" s="201">
        <v>52.96</v>
      </c>
      <c r="O97" s="201">
        <v>74.02</v>
      </c>
      <c r="P97" s="201">
        <v>31.39</v>
      </c>
      <c r="Q97" s="201">
        <v>9.64</v>
      </c>
      <c r="R97" s="201">
        <v>19.149999999999999</v>
      </c>
      <c r="S97" s="201">
        <v>11.78</v>
      </c>
      <c r="T97" s="201">
        <v>1.42</v>
      </c>
      <c r="U97" s="201">
        <v>50.49</v>
      </c>
      <c r="V97" s="201">
        <v>7.67</v>
      </c>
      <c r="W97" s="201">
        <v>13.66</v>
      </c>
      <c r="X97" s="201">
        <v>62.2</v>
      </c>
      <c r="Y97" s="201">
        <v>0</v>
      </c>
      <c r="Z97">
        <v>0</v>
      </c>
      <c r="AA97" s="201">
        <v>14.05</v>
      </c>
      <c r="AB97" s="201">
        <v>0</v>
      </c>
      <c r="AC97" s="201">
        <v>0</v>
      </c>
      <c r="AD97" s="201">
        <v>0</v>
      </c>
      <c r="AE97" s="201">
        <v>82.26</v>
      </c>
      <c r="AF97" s="201">
        <v>0</v>
      </c>
      <c r="AG97" s="201">
        <v>0</v>
      </c>
      <c r="AH97" s="201">
        <v>0</v>
      </c>
      <c r="AI97" s="201">
        <v>102.21</v>
      </c>
      <c r="AJ97" s="201">
        <v>0</v>
      </c>
      <c r="AK97" s="201">
        <v>0</v>
      </c>
      <c r="AL97" s="201">
        <v>0</v>
      </c>
      <c r="AM97" s="201">
        <v>247.43</v>
      </c>
      <c r="AN97" s="201">
        <v>0</v>
      </c>
      <c r="AO97">
        <v>0</v>
      </c>
      <c r="AP97" s="201">
        <v>118.52</v>
      </c>
      <c r="AQ97" s="201">
        <v>38.29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4.71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495.06</v>
      </c>
      <c r="L98" s="201">
        <v>10.82</v>
      </c>
      <c r="M98" s="201">
        <v>63.9</v>
      </c>
      <c r="N98" s="201">
        <v>52.96</v>
      </c>
      <c r="O98" s="201">
        <v>74.02</v>
      </c>
      <c r="P98" s="201">
        <v>31.39</v>
      </c>
      <c r="Q98" s="201">
        <v>9.64</v>
      </c>
      <c r="R98" s="201">
        <v>19.149999999999999</v>
      </c>
      <c r="S98" s="201">
        <v>11.78</v>
      </c>
      <c r="T98" s="201">
        <v>1.42</v>
      </c>
      <c r="U98" s="201">
        <v>50.49</v>
      </c>
      <c r="V98" s="201">
        <v>7.67</v>
      </c>
      <c r="W98" s="201">
        <v>13.66</v>
      </c>
      <c r="X98" s="201">
        <v>62.2</v>
      </c>
      <c r="Y98" s="201">
        <v>0</v>
      </c>
      <c r="Z98">
        <v>0</v>
      </c>
      <c r="AA98" s="201">
        <v>14.63</v>
      </c>
      <c r="AB98" s="201">
        <v>0</v>
      </c>
      <c r="AC98" s="201">
        <v>0</v>
      </c>
      <c r="AD98" s="201">
        <v>0</v>
      </c>
      <c r="AE98" s="201">
        <v>82.26</v>
      </c>
      <c r="AF98" s="201">
        <v>0</v>
      </c>
      <c r="AG98" s="201">
        <v>0</v>
      </c>
      <c r="AH98" s="201">
        <v>0</v>
      </c>
      <c r="AI98" s="201">
        <v>102.21</v>
      </c>
      <c r="AJ98" s="201">
        <v>0</v>
      </c>
      <c r="AK98" s="201">
        <v>0</v>
      </c>
      <c r="AL98" s="201">
        <v>0</v>
      </c>
      <c r="AM98" s="201">
        <v>247.43</v>
      </c>
      <c r="AN98" s="201">
        <v>0</v>
      </c>
      <c r="AO98">
        <v>0</v>
      </c>
      <c r="AP98" s="201">
        <v>118.52</v>
      </c>
      <c r="AQ98" s="201">
        <v>38.29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4.71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10.124805000000009</v>
      </c>
      <c r="L99">
        <f t="shared" si="0"/>
        <v>0.27585250000000011</v>
      </c>
      <c r="M99">
        <f t="shared" si="0"/>
        <v>1.5247449999999976</v>
      </c>
      <c r="N99">
        <f t="shared" si="0"/>
        <v>1.2646450000000005</v>
      </c>
      <c r="O99">
        <f t="shared" si="0"/>
        <v>1.767025000000005</v>
      </c>
      <c r="P99">
        <f t="shared" si="0"/>
        <v>0.73236999999999852</v>
      </c>
      <c r="Q99">
        <f t="shared" si="0"/>
        <v>0.2280099999999998</v>
      </c>
      <c r="R99">
        <f t="shared" si="0"/>
        <v>0.45913250000000083</v>
      </c>
      <c r="S99">
        <f t="shared" si="0"/>
        <v>0.28264999999999951</v>
      </c>
      <c r="T99">
        <f t="shared" si="0"/>
        <v>3.3915000000000001E-2</v>
      </c>
      <c r="U99">
        <f t="shared" si="0"/>
        <v>1.3457350000000006</v>
      </c>
      <c r="V99">
        <f t="shared" si="0"/>
        <v>0.16693249999999965</v>
      </c>
      <c r="W99">
        <f t="shared" si="0"/>
        <v>0.32784000000000024</v>
      </c>
      <c r="X99">
        <f t="shared" si="0"/>
        <v>1.1654475000000002</v>
      </c>
      <c r="Y99">
        <f t="shared" si="0"/>
        <v>0</v>
      </c>
      <c r="Z99">
        <f t="shared" si="0"/>
        <v>0</v>
      </c>
      <c r="AA99">
        <f t="shared" si="0"/>
        <v>0.31171500000000013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1.9558150000000036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2.4010399999999943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2.8966675000000004</v>
      </c>
      <c r="AN99">
        <f t="shared" si="0"/>
        <v>0</v>
      </c>
      <c r="AO99">
        <f t="shared" si="0"/>
        <v>0</v>
      </c>
      <c r="AP99">
        <f t="shared" si="0"/>
        <v>2.8448650000000066</v>
      </c>
      <c r="AQ99">
        <f t="shared" ref="AQ99:AT99" si="1">SUM(AQ3:AQ98)/4000</f>
        <v>0.89097999999999911</v>
      </c>
      <c r="AR99">
        <f t="shared" si="1"/>
        <v>0.49965750000000003</v>
      </c>
      <c r="AS99">
        <f t="shared" si="1"/>
        <v>0.18126499999999968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0.11108499999999981</v>
      </c>
      <c r="BA99">
        <f t="shared" si="2"/>
        <v>7.3404999999999984E-2</v>
      </c>
      <c r="BB99">
        <f t="shared" si="2"/>
        <v>6.0725000000000071E-2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158.66999999999999</v>
      </c>
      <c r="L3" s="201">
        <v>60.17</v>
      </c>
      <c r="M3" s="201">
        <v>0</v>
      </c>
      <c r="N3" s="201">
        <v>29.13</v>
      </c>
      <c r="O3" s="201">
        <v>48.91</v>
      </c>
      <c r="P3" s="201">
        <v>66.87</v>
      </c>
      <c r="Q3" s="201">
        <v>4.4800000000000004</v>
      </c>
      <c r="R3" s="201">
        <v>10.41</v>
      </c>
      <c r="S3" s="201">
        <v>6.47</v>
      </c>
      <c r="T3" s="201">
        <v>0</v>
      </c>
      <c r="U3" s="201">
        <v>279</v>
      </c>
      <c r="V3" s="201">
        <v>3.92</v>
      </c>
      <c r="W3" s="201">
        <v>7.9</v>
      </c>
      <c r="X3" s="201">
        <v>24.27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46.73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47.38</v>
      </c>
      <c r="AN3" s="201">
        <v>0</v>
      </c>
      <c r="AO3">
        <v>0</v>
      </c>
      <c r="AP3" s="201">
        <v>68.540000000000006</v>
      </c>
      <c r="AQ3" s="201">
        <v>22.14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158.66999999999999</v>
      </c>
      <c r="L4" s="201">
        <v>60.17</v>
      </c>
      <c r="M4" s="201">
        <v>0</v>
      </c>
      <c r="N4" s="201">
        <v>29.13</v>
      </c>
      <c r="O4" s="201">
        <v>48.91</v>
      </c>
      <c r="P4" s="201">
        <v>66.87</v>
      </c>
      <c r="Q4" s="201">
        <v>4.4800000000000004</v>
      </c>
      <c r="R4" s="201">
        <v>10.41</v>
      </c>
      <c r="S4" s="201">
        <v>6.47</v>
      </c>
      <c r="T4" s="201">
        <v>0</v>
      </c>
      <c r="U4" s="201">
        <v>279</v>
      </c>
      <c r="V4" s="201">
        <v>3.92</v>
      </c>
      <c r="W4" s="201">
        <v>7.9</v>
      </c>
      <c r="X4" s="201">
        <v>24.27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46.73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47.38</v>
      </c>
      <c r="AN4" s="201">
        <v>0</v>
      </c>
      <c r="AO4">
        <v>0</v>
      </c>
      <c r="AP4" s="201">
        <v>68.540000000000006</v>
      </c>
      <c r="AQ4" s="201">
        <v>22.14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158.66999999999999</v>
      </c>
      <c r="L5" s="201">
        <v>60.17</v>
      </c>
      <c r="M5" s="201">
        <v>0</v>
      </c>
      <c r="N5" s="201">
        <v>29.13</v>
      </c>
      <c r="O5" s="201">
        <v>48.91</v>
      </c>
      <c r="P5" s="201">
        <v>66.87</v>
      </c>
      <c r="Q5" s="201">
        <v>4.4800000000000004</v>
      </c>
      <c r="R5" s="201">
        <v>10.41</v>
      </c>
      <c r="S5" s="201">
        <v>6.47</v>
      </c>
      <c r="T5" s="201">
        <v>0</v>
      </c>
      <c r="U5" s="201">
        <v>279</v>
      </c>
      <c r="V5" s="201">
        <v>3.92</v>
      </c>
      <c r="W5" s="201">
        <v>7.9</v>
      </c>
      <c r="X5" s="201">
        <v>24.27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46.73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20.41</v>
      </c>
      <c r="AN5" s="201">
        <v>0</v>
      </c>
      <c r="AO5">
        <v>0</v>
      </c>
      <c r="AP5" s="201">
        <v>68.540000000000006</v>
      </c>
      <c r="AQ5" s="201">
        <v>22.14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158.66999999999999</v>
      </c>
      <c r="L6" s="201">
        <v>60.17</v>
      </c>
      <c r="M6" s="201">
        <v>0</v>
      </c>
      <c r="N6" s="201">
        <v>29.13</v>
      </c>
      <c r="O6" s="201">
        <v>48.91</v>
      </c>
      <c r="P6" s="201">
        <v>66.87</v>
      </c>
      <c r="Q6" s="201">
        <v>4.4800000000000004</v>
      </c>
      <c r="R6" s="201">
        <v>10.41</v>
      </c>
      <c r="S6" s="201">
        <v>6.47</v>
      </c>
      <c r="T6" s="201">
        <v>0</v>
      </c>
      <c r="U6" s="201">
        <v>279</v>
      </c>
      <c r="V6" s="201">
        <v>3.92</v>
      </c>
      <c r="W6" s="201">
        <v>7.9</v>
      </c>
      <c r="X6" s="201">
        <v>24.27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46.73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68.540000000000006</v>
      </c>
      <c r="AQ6" s="201">
        <v>22.14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158.66999999999999</v>
      </c>
      <c r="L7" s="201">
        <v>63.16</v>
      </c>
      <c r="M7" s="201">
        <v>0</v>
      </c>
      <c r="N7" s="201">
        <v>29.13</v>
      </c>
      <c r="O7" s="201">
        <v>48.91</v>
      </c>
      <c r="P7" s="201">
        <v>65.739999999999995</v>
      </c>
      <c r="Q7" s="201">
        <v>4.4800000000000004</v>
      </c>
      <c r="R7" s="201">
        <v>10.41</v>
      </c>
      <c r="S7" s="201">
        <v>6.47</v>
      </c>
      <c r="T7" s="201">
        <v>0</v>
      </c>
      <c r="U7" s="201">
        <v>279</v>
      </c>
      <c r="V7" s="201">
        <v>3.92</v>
      </c>
      <c r="W7" s="201">
        <v>7.9</v>
      </c>
      <c r="X7" s="201">
        <v>24.27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46.73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68.540000000000006</v>
      </c>
      <c r="AQ7" s="201">
        <v>22.14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158.66999999999999</v>
      </c>
      <c r="L8" s="201">
        <v>63.16</v>
      </c>
      <c r="M8" s="201">
        <v>0</v>
      </c>
      <c r="N8" s="201">
        <v>29.13</v>
      </c>
      <c r="O8" s="201">
        <v>48.91</v>
      </c>
      <c r="P8" s="201">
        <v>64.62</v>
      </c>
      <c r="Q8" s="201">
        <v>4.4800000000000004</v>
      </c>
      <c r="R8" s="201">
        <v>10.41</v>
      </c>
      <c r="S8" s="201">
        <v>6.47</v>
      </c>
      <c r="T8" s="201">
        <v>0</v>
      </c>
      <c r="U8" s="201">
        <v>279</v>
      </c>
      <c r="V8" s="201">
        <v>3.92</v>
      </c>
      <c r="W8" s="201">
        <v>7.9</v>
      </c>
      <c r="X8" s="201">
        <v>24.27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46.73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68.540000000000006</v>
      </c>
      <c r="AQ8" s="201">
        <v>22.14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158.66999999999999</v>
      </c>
      <c r="L9" s="201">
        <v>63.16</v>
      </c>
      <c r="M9" s="201">
        <v>0</v>
      </c>
      <c r="N9" s="201">
        <v>29.13</v>
      </c>
      <c r="O9" s="201">
        <v>48.91</v>
      </c>
      <c r="P9" s="201">
        <v>63.95</v>
      </c>
      <c r="Q9" s="201">
        <v>4.4800000000000004</v>
      </c>
      <c r="R9" s="201">
        <v>10.41</v>
      </c>
      <c r="S9" s="201">
        <v>6.47</v>
      </c>
      <c r="T9" s="201">
        <v>0</v>
      </c>
      <c r="U9" s="201">
        <v>279</v>
      </c>
      <c r="V9" s="201">
        <v>3.92</v>
      </c>
      <c r="W9" s="201">
        <v>7.9</v>
      </c>
      <c r="X9" s="201">
        <v>24.27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46.73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68.540000000000006</v>
      </c>
      <c r="AQ9" s="201">
        <v>22.14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158.66999999999999</v>
      </c>
      <c r="L10" s="201">
        <v>32.86</v>
      </c>
      <c r="M10" s="201">
        <v>0</v>
      </c>
      <c r="N10" s="201">
        <v>29.13</v>
      </c>
      <c r="O10" s="201">
        <v>48.91</v>
      </c>
      <c r="P10" s="201">
        <v>63.95</v>
      </c>
      <c r="Q10" s="201">
        <v>4.4800000000000004</v>
      </c>
      <c r="R10" s="201">
        <v>10.41</v>
      </c>
      <c r="S10" s="201">
        <v>6.47</v>
      </c>
      <c r="T10" s="201">
        <v>0</v>
      </c>
      <c r="U10" s="201">
        <v>279</v>
      </c>
      <c r="V10" s="201">
        <v>3.92</v>
      </c>
      <c r="W10" s="201">
        <v>7.9</v>
      </c>
      <c r="X10" s="201">
        <v>24.27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46.73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68.540000000000006</v>
      </c>
      <c r="AQ10" s="201">
        <v>22.14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158.66999999999999</v>
      </c>
      <c r="L11" s="201">
        <v>32.86</v>
      </c>
      <c r="M11" s="201">
        <v>0</v>
      </c>
      <c r="N11" s="201">
        <v>29.13</v>
      </c>
      <c r="O11" s="201">
        <v>48.91</v>
      </c>
      <c r="P11" s="201">
        <v>63.95</v>
      </c>
      <c r="Q11" s="201">
        <v>5.0599999999999996</v>
      </c>
      <c r="R11" s="201">
        <v>10.41</v>
      </c>
      <c r="S11" s="201">
        <v>6.47</v>
      </c>
      <c r="T11" s="201">
        <v>0</v>
      </c>
      <c r="U11" s="201">
        <v>279</v>
      </c>
      <c r="V11" s="201">
        <v>3.92</v>
      </c>
      <c r="W11" s="201">
        <v>7.9</v>
      </c>
      <c r="X11" s="201">
        <v>24.27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46.73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68.540000000000006</v>
      </c>
      <c r="AQ11" s="201">
        <v>22.14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158.66999999999999</v>
      </c>
      <c r="L12" s="201">
        <v>32.86</v>
      </c>
      <c r="M12" s="201">
        <v>0</v>
      </c>
      <c r="N12" s="201">
        <v>29.13</v>
      </c>
      <c r="O12" s="201">
        <v>48.91</v>
      </c>
      <c r="P12" s="201">
        <v>63.95</v>
      </c>
      <c r="Q12" s="201">
        <v>5.37</v>
      </c>
      <c r="R12" s="201">
        <v>10.41</v>
      </c>
      <c r="S12" s="201">
        <v>6.47</v>
      </c>
      <c r="T12" s="201">
        <v>0</v>
      </c>
      <c r="U12" s="201">
        <v>279</v>
      </c>
      <c r="V12" s="201">
        <v>3.92</v>
      </c>
      <c r="W12" s="201">
        <v>7.9</v>
      </c>
      <c r="X12" s="201">
        <v>24.27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46.73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68.540000000000006</v>
      </c>
      <c r="AQ12" s="201">
        <v>22.14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158.66999999999999</v>
      </c>
      <c r="L13" s="201">
        <v>32.86</v>
      </c>
      <c r="M13" s="201">
        <v>0</v>
      </c>
      <c r="N13" s="201">
        <v>29.13</v>
      </c>
      <c r="O13" s="201">
        <v>48.91</v>
      </c>
      <c r="P13" s="201">
        <v>63.9</v>
      </c>
      <c r="Q13" s="201">
        <v>5.35</v>
      </c>
      <c r="R13" s="201">
        <v>10.41</v>
      </c>
      <c r="S13" s="201">
        <v>6.47</v>
      </c>
      <c r="T13" s="201">
        <v>0</v>
      </c>
      <c r="U13" s="201">
        <v>279</v>
      </c>
      <c r="V13" s="201">
        <v>3.92</v>
      </c>
      <c r="W13" s="201">
        <v>7.9</v>
      </c>
      <c r="X13" s="201">
        <v>24.27</v>
      </c>
      <c r="Y13" s="201">
        <v>0</v>
      </c>
      <c r="Z13">
        <v>0</v>
      </c>
      <c r="AA13" s="201">
        <v>8.01</v>
      </c>
      <c r="AB13" s="201">
        <v>0</v>
      </c>
      <c r="AC13" s="201">
        <v>0</v>
      </c>
      <c r="AD13" s="201">
        <v>0</v>
      </c>
      <c r="AE13" s="201">
        <v>46.73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68.540000000000006</v>
      </c>
      <c r="AQ13" s="201">
        <v>22.14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158.66999999999999</v>
      </c>
      <c r="L14" s="201">
        <v>32.86</v>
      </c>
      <c r="M14" s="201">
        <v>0</v>
      </c>
      <c r="N14" s="201">
        <v>29.13</v>
      </c>
      <c r="O14" s="201">
        <v>48.91</v>
      </c>
      <c r="P14" s="201">
        <v>63.9</v>
      </c>
      <c r="Q14" s="201">
        <v>5.35</v>
      </c>
      <c r="R14" s="201">
        <v>10.41</v>
      </c>
      <c r="S14" s="201">
        <v>6.47</v>
      </c>
      <c r="T14" s="201">
        <v>0</v>
      </c>
      <c r="U14" s="201">
        <v>279</v>
      </c>
      <c r="V14" s="201">
        <v>3.92</v>
      </c>
      <c r="W14" s="201">
        <v>7.9</v>
      </c>
      <c r="X14" s="201">
        <v>24.27</v>
      </c>
      <c r="Y14" s="201">
        <v>0</v>
      </c>
      <c r="Z14">
        <v>0</v>
      </c>
      <c r="AA14" s="201">
        <v>8.01</v>
      </c>
      <c r="AB14" s="201">
        <v>0</v>
      </c>
      <c r="AC14" s="201">
        <v>0</v>
      </c>
      <c r="AD14" s="201">
        <v>0</v>
      </c>
      <c r="AE14" s="201">
        <v>46.73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68.540000000000006</v>
      </c>
      <c r="AQ14" s="201">
        <v>22.14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158.66999999999999</v>
      </c>
      <c r="L15" s="201">
        <v>32.86</v>
      </c>
      <c r="M15" s="201">
        <v>0</v>
      </c>
      <c r="N15" s="201">
        <v>28.47</v>
      </c>
      <c r="O15" s="201">
        <v>47.75</v>
      </c>
      <c r="P15" s="201">
        <v>61.54</v>
      </c>
      <c r="Q15" s="201">
        <v>5.35</v>
      </c>
      <c r="R15" s="201">
        <v>10.41</v>
      </c>
      <c r="S15" s="201">
        <v>6.47</v>
      </c>
      <c r="T15" s="201">
        <v>0</v>
      </c>
      <c r="U15" s="201">
        <v>279</v>
      </c>
      <c r="V15" s="201">
        <v>3.92</v>
      </c>
      <c r="W15" s="201">
        <v>7.9</v>
      </c>
      <c r="X15" s="201">
        <v>24.27</v>
      </c>
      <c r="Y15" s="201">
        <v>0</v>
      </c>
      <c r="Z15">
        <v>0</v>
      </c>
      <c r="AA15" s="201">
        <v>8.01</v>
      </c>
      <c r="AB15" s="201">
        <v>0</v>
      </c>
      <c r="AC15" s="201">
        <v>0</v>
      </c>
      <c r="AD15" s="201">
        <v>0</v>
      </c>
      <c r="AE15" s="201">
        <v>46.73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68.540000000000006</v>
      </c>
      <c r="AQ15" s="201">
        <v>22.14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158.66999999999999</v>
      </c>
      <c r="L16" s="201">
        <v>32.86</v>
      </c>
      <c r="M16" s="201">
        <v>0</v>
      </c>
      <c r="N16" s="201">
        <v>28.47</v>
      </c>
      <c r="O16" s="201">
        <v>47.75</v>
      </c>
      <c r="P16" s="201">
        <v>61.54</v>
      </c>
      <c r="Q16" s="201">
        <v>5.35</v>
      </c>
      <c r="R16" s="201">
        <v>10.41</v>
      </c>
      <c r="S16" s="201">
        <v>6.47</v>
      </c>
      <c r="T16" s="201">
        <v>0</v>
      </c>
      <c r="U16" s="201">
        <v>279</v>
      </c>
      <c r="V16" s="201">
        <v>3.92</v>
      </c>
      <c r="W16" s="201">
        <v>7.9</v>
      </c>
      <c r="X16" s="201">
        <v>24.27</v>
      </c>
      <c r="Y16" s="201">
        <v>0</v>
      </c>
      <c r="Z16">
        <v>0</v>
      </c>
      <c r="AA16" s="201">
        <v>8.01</v>
      </c>
      <c r="AB16" s="201">
        <v>0</v>
      </c>
      <c r="AC16" s="201">
        <v>0</v>
      </c>
      <c r="AD16" s="201">
        <v>0</v>
      </c>
      <c r="AE16" s="201">
        <v>46.73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68.540000000000006</v>
      </c>
      <c r="AQ16" s="201">
        <v>22.14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158.66999999999999</v>
      </c>
      <c r="L17" s="201">
        <v>32.86</v>
      </c>
      <c r="M17" s="201">
        <v>0</v>
      </c>
      <c r="N17" s="201">
        <v>28.47</v>
      </c>
      <c r="O17" s="201">
        <v>47.75</v>
      </c>
      <c r="P17" s="201">
        <v>61.54</v>
      </c>
      <c r="Q17" s="201">
        <v>5.35</v>
      </c>
      <c r="R17" s="201">
        <v>10.41</v>
      </c>
      <c r="S17" s="201">
        <v>6.47</v>
      </c>
      <c r="T17" s="201">
        <v>0</v>
      </c>
      <c r="U17" s="201">
        <v>279</v>
      </c>
      <c r="V17" s="201">
        <v>3.92</v>
      </c>
      <c r="W17" s="201">
        <v>7.9</v>
      </c>
      <c r="X17" s="201">
        <v>24.27</v>
      </c>
      <c r="Y17" s="201">
        <v>0</v>
      </c>
      <c r="Z17">
        <v>0</v>
      </c>
      <c r="AA17" s="201">
        <v>8.01</v>
      </c>
      <c r="AB17" s="201">
        <v>0</v>
      </c>
      <c r="AC17" s="201">
        <v>0</v>
      </c>
      <c r="AD17" s="201">
        <v>0</v>
      </c>
      <c r="AE17" s="201">
        <v>46.73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68.540000000000006</v>
      </c>
      <c r="AQ17" s="201">
        <v>22.14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158.66999999999999</v>
      </c>
      <c r="L18" s="201">
        <v>32.86</v>
      </c>
      <c r="M18" s="201">
        <v>0</v>
      </c>
      <c r="N18" s="201">
        <v>28.47</v>
      </c>
      <c r="O18" s="201">
        <v>47.75</v>
      </c>
      <c r="P18" s="201">
        <v>61.54</v>
      </c>
      <c r="Q18" s="201">
        <v>5.35</v>
      </c>
      <c r="R18" s="201">
        <v>10.41</v>
      </c>
      <c r="S18" s="201">
        <v>6.47</v>
      </c>
      <c r="T18" s="201">
        <v>0</v>
      </c>
      <c r="U18" s="201">
        <v>279</v>
      </c>
      <c r="V18" s="201">
        <v>3.92</v>
      </c>
      <c r="W18" s="201">
        <v>7.9</v>
      </c>
      <c r="X18" s="201">
        <v>24.27</v>
      </c>
      <c r="Y18" s="201">
        <v>0</v>
      </c>
      <c r="Z18">
        <v>0</v>
      </c>
      <c r="AA18" s="201">
        <v>8.01</v>
      </c>
      <c r="AB18" s="201">
        <v>0</v>
      </c>
      <c r="AC18" s="201">
        <v>0</v>
      </c>
      <c r="AD18" s="201">
        <v>0</v>
      </c>
      <c r="AE18" s="201">
        <v>46.73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68.540000000000006</v>
      </c>
      <c r="AQ18" s="201">
        <v>22.14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158.66999999999999</v>
      </c>
      <c r="L19" s="201">
        <v>32.86</v>
      </c>
      <c r="M19" s="201">
        <v>0</v>
      </c>
      <c r="N19" s="201">
        <v>28.47</v>
      </c>
      <c r="O19" s="201">
        <v>47.75</v>
      </c>
      <c r="P19" s="201">
        <v>61.54</v>
      </c>
      <c r="Q19" s="201">
        <v>5.35</v>
      </c>
      <c r="R19" s="201">
        <v>10.41</v>
      </c>
      <c r="S19" s="201">
        <v>6.47</v>
      </c>
      <c r="T19" s="201">
        <v>0</v>
      </c>
      <c r="U19" s="201">
        <v>279</v>
      </c>
      <c r="V19" s="201">
        <v>4.09</v>
      </c>
      <c r="W19" s="201">
        <v>7.9</v>
      </c>
      <c r="X19" s="201">
        <v>24.27</v>
      </c>
      <c r="Y19" s="201">
        <v>0</v>
      </c>
      <c r="Z19">
        <v>0</v>
      </c>
      <c r="AA19" s="201">
        <v>8.01</v>
      </c>
      <c r="AB19" s="201">
        <v>0</v>
      </c>
      <c r="AC19" s="201">
        <v>0</v>
      </c>
      <c r="AD19" s="201">
        <v>0</v>
      </c>
      <c r="AE19" s="201">
        <v>46.73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68.540000000000006</v>
      </c>
      <c r="AQ19" s="201">
        <v>22.14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158.66999999999999</v>
      </c>
      <c r="L20" s="201">
        <v>63.16</v>
      </c>
      <c r="M20" s="201">
        <v>0</v>
      </c>
      <c r="N20" s="201">
        <v>28.47</v>
      </c>
      <c r="O20" s="201">
        <v>47.75</v>
      </c>
      <c r="P20" s="201">
        <v>61.54</v>
      </c>
      <c r="Q20" s="201">
        <v>5.35</v>
      </c>
      <c r="R20" s="201">
        <v>10.11</v>
      </c>
      <c r="S20" s="201">
        <v>6.47</v>
      </c>
      <c r="T20" s="201">
        <v>0</v>
      </c>
      <c r="U20" s="201">
        <v>279</v>
      </c>
      <c r="V20" s="201">
        <v>4.09</v>
      </c>
      <c r="W20" s="201">
        <v>7.9</v>
      </c>
      <c r="X20" s="201">
        <v>24.27</v>
      </c>
      <c r="Y20" s="201">
        <v>0</v>
      </c>
      <c r="Z20">
        <v>0</v>
      </c>
      <c r="AA20" s="201">
        <v>8.01</v>
      </c>
      <c r="AB20" s="201">
        <v>0</v>
      </c>
      <c r="AC20" s="201">
        <v>0</v>
      </c>
      <c r="AD20" s="201">
        <v>0</v>
      </c>
      <c r="AE20" s="201">
        <v>46.73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68.540000000000006</v>
      </c>
      <c r="AQ20" s="201">
        <v>22.14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158.66999999999999</v>
      </c>
      <c r="L21" s="201">
        <v>63.16</v>
      </c>
      <c r="M21" s="201">
        <v>0</v>
      </c>
      <c r="N21" s="201">
        <v>28.47</v>
      </c>
      <c r="O21" s="201">
        <v>47.75</v>
      </c>
      <c r="P21" s="201">
        <v>61.54</v>
      </c>
      <c r="Q21" s="201">
        <v>5.35</v>
      </c>
      <c r="R21" s="201">
        <v>10.41</v>
      </c>
      <c r="S21" s="201">
        <v>6.47</v>
      </c>
      <c r="T21" s="201">
        <v>0</v>
      </c>
      <c r="U21" s="201">
        <v>279</v>
      </c>
      <c r="V21" s="201">
        <v>4.09</v>
      </c>
      <c r="W21" s="201">
        <v>7.9</v>
      </c>
      <c r="X21" s="201">
        <v>24.27</v>
      </c>
      <c r="Y21" s="201">
        <v>0</v>
      </c>
      <c r="Z21">
        <v>0</v>
      </c>
      <c r="AA21" s="201">
        <v>8.01</v>
      </c>
      <c r="AB21" s="201">
        <v>0</v>
      </c>
      <c r="AC21" s="201">
        <v>0</v>
      </c>
      <c r="AD21" s="201">
        <v>0</v>
      </c>
      <c r="AE21" s="201">
        <v>46.73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68.540000000000006</v>
      </c>
      <c r="AQ21" s="201">
        <v>22.14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158.66999999999999</v>
      </c>
      <c r="L22" s="201">
        <v>63.16</v>
      </c>
      <c r="M22" s="201">
        <v>0</v>
      </c>
      <c r="N22" s="201">
        <v>28.47</v>
      </c>
      <c r="O22" s="201">
        <v>47.75</v>
      </c>
      <c r="P22" s="201">
        <v>61.54</v>
      </c>
      <c r="Q22" s="201">
        <v>5.35</v>
      </c>
      <c r="R22" s="201">
        <v>10.41</v>
      </c>
      <c r="S22" s="201">
        <v>6.47</v>
      </c>
      <c r="T22" s="201">
        <v>0</v>
      </c>
      <c r="U22" s="201">
        <v>279</v>
      </c>
      <c r="V22" s="201">
        <v>4.09</v>
      </c>
      <c r="W22" s="201">
        <v>7.9</v>
      </c>
      <c r="X22" s="201">
        <v>24.27</v>
      </c>
      <c r="Y22" s="201">
        <v>0</v>
      </c>
      <c r="Z22">
        <v>0</v>
      </c>
      <c r="AA22" s="201">
        <v>8.01</v>
      </c>
      <c r="AB22" s="201">
        <v>0</v>
      </c>
      <c r="AC22" s="201">
        <v>0</v>
      </c>
      <c r="AD22" s="201">
        <v>0</v>
      </c>
      <c r="AE22" s="201">
        <v>46.73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68.540000000000006</v>
      </c>
      <c r="AQ22" s="201">
        <v>22.14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158.66999999999999</v>
      </c>
      <c r="L23" s="201">
        <v>63.16</v>
      </c>
      <c r="M23" s="201">
        <v>0</v>
      </c>
      <c r="N23" s="201">
        <v>28.47</v>
      </c>
      <c r="O23" s="201">
        <v>47.75</v>
      </c>
      <c r="P23" s="201">
        <v>61.54</v>
      </c>
      <c r="Q23" s="201">
        <v>5.35</v>
      </c>
      <c r="R23" s="201">
        <v>10.11</v>
      </c>
      <c r="S23" s="201">
        <v>6.34</v>
      </c>
      <c r="T23" s="201">
        <v>0</v>
      </c>
      <c r="U23" s="201">
        <v>279</v>
      </c>
      <c r="V23" s="201">
        <v>4.09</v>
      </c>
      <c r="W23" s="201">
        <v>7.9</v>
      </c>
      <c r="X23" s="201">
        <v>24.27</v>
      </c>
      <c r="Y23" s="201">
        <v>0</v>
      </c>
      <c r="Z23">
        <v>0</v>
      </c>
      <c r="AA23" s="201">
        <v>8.01</v>
      </c>
      <c r="AB23" s="201">
        <v>0</v>
      </c>
      <c r="AC23" s="201">
        <v>0</v>
      </c>
      <c r="AD23" s="201">
        <v>0</v>
      </c>
      <c r="AE23" s="201">
        <v>46.73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68.540000000000006</v>
      </c>
      <c r="AQ23" s="201">
        <v>22.14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158.66999999999999</v>
      </c>
      <c r="L24" s="201">
        <v>63.16</v>
      </c>
      <c r="M24" s="201">
        <v>0</v>
      </c>
      <c r="N24" s="201">
        <v>28.47</v>
      </c>
      <c r="O24" s="201">
        <v>47.75</v>
      </c>
      <c r="P24" s="201">
        <v>61.54</v>
      </c>
      <c r="Q24" s="201">
        <v>5.35</v>
      </c>
      <c r="R24" s="201">
        <v>10.11</v>
      </c>
      <c r="S24" s="201">
        <v>6.34</v>
      </c>
      <c r="T24" s="201">
        <v>0</v>
      </c>
      <c r="U24" s="201">
        <v>279</v>
      </c>
      <c r="V24" s="201">
        <v>4.09</v>
      </c>
      <c r="W24" s="201">
        <v>7.9</v>
      </c>
      <c r="X24" s="201">
        <v>24.27</v>
      </c>
      <c r="Y24" s="201">
        <v>0</v>
      </c>
      <c r="Z24">
        <v>0</v>
      </c>
      <c r="AA24" s="201">
        <v>8.01</v>
      </c>
      <c r="AB24" s="201">
        <v>0</v>
      </c>
      <c r="AC24" s="201">
        <v>0</v>
      </c>
      <c r="AD24" s="201">
        <v>0</v>
      </c>
      <c r="AE24" s="201">
        <v>46.73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68.540000000000006</v>
      </c>
      <c r="AQ24" s="201">
        <v>22.14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158.66999999999999</v>
      </c>
      <c r="L25" s="201">
        <v>63.16</v>
      </c>
      <c r="M25" s="201">
        <v>0</v>
      </c>
      <c r="N25" s="201">
        <v>28.47</v>
      </c>
      <c r="O25" s="201">
        <v>47.75</v>
      </c>
      <c r="P25" s="201">
        <v>61.54</v>
      </c>
      <c r="Q25" s="201">
        <v>5.35</v>
      </c>
      <c r="R25" s="201">
        <v>10.11</v>
      </c>
      <c r="S25" s="201">
        <v>6.47</v>
      </c>
      <c r="T25" s="201">
        <v>0</v>
      </c>
      <c r="U25" s="201">
        <v>279</v>
      </c>
      <c r="V25" s="201">
        <v>4.09</v>
      </c>
      <c r="W25" s="201">
        <v>7.9</v>
      </c>
      <c r="X25" s="201">
        <v>24.27</v>
      </c>
      <c r="Y25" s="201">
        <v>0</v>
      </c>
      <c r="Z25">
        <v>0</v>
      </c>
      <c r="AA25" s="201">
        <v>8.01</v>
      </c>
      <c r="AB25" s="201">
        <v>0</v>
      </c>
      <c r="AC25" s="201">
        <v>0</v>
      </c>
      <c r="AD25" s="201">
        <v>0</v>
      </c>
      <c r="AE25" s="201">
        <v>46.73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68.540000000000006</v>
      </c>
      <c r="AQ25" s="201">
        <v>22.14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158.66999999999999</v>
      </c>
      <c r="L26" s="201">
        <v>53.15</v>
      </c>
      <c r="M26" s="201">
        <v>0</v>
      </c>
      <c r="N26" s="201">
        <v>28.47</v>
      </c>
      <c r="O26" s="201">
        <v>47.75</v>
      </c>
      <c r="P26" s="201">
        <v>61.54</v>
      </c>
      <c r="Q26" s="201">
        <v>5.35</v>
      </c>
      <c r="R26" s="201">
        <v>10.41</v>
      </c>
      <c r="S26" s="201">
        <v>6.47</v>
      </c>
      <c r="T26" s="201">
        <v>0</v>
      </c>
      <c r="U26" s="201">
        <v>279</v>
      </c>
      <c r="V26" s="201">
        <v>4.09</v>
      </c>
      <c r="W26" s="201">
        <v>7.9</v>
      </c>
      <c r="X26" s="201">
        <v>24.27</v>
      </c>
      <c r="Y26" s="201">
        <v>0</v>
      </c>
      <c r="Z26">
        <v>0</v>
      </c>
      <c r="AA26" s="201">
        <v>8.01</v>
      </c>
      <c r="AB26" s="201">
        <v>0</v>
      </c>
      <c r="AC26" s="201">
        <v>0</v>
      </c>
      <c r="AD26" s="201">
        <v>0</v>
      </c>
      <c r="AE26" s="201">
        <v>46.73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68.540000000000006</v>
      </c>
      <c r="AQ26" s="201">
        <v>22.14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85.04</v>
      </c>
      <c r="L27" s="201">
        <v>32.86</v>
      </c>
      <c r="M27" s="201">
        <v>0</v>
      </c>
      <c r="N27" s="201">
        <v>28.47</v>
      </c>
      <c r="O27" s="201">
        <v>47.75</v>
      </c>
      <c r="P27" s="201">
        <v>61.54</v>
      </c>
      <c r="Q27" s="201">
        <v>5.36</v>
      </c>
      <c r="R27" s="201">
        <v>10.41</v>
      </c>
      <c r="S27" s="201">
        <v>6.47</v>
      </c>
      <c r="T27" s="201">
        <v>0</v>
      </c>
      <c r="U27" s="201">
        <v>279</v>
      </c>
      <c r="V27" s="201">
        <v>4.09</v>
      </c>
      <c r="W27" s="201">
        <v>7.9</v>
      </c>
      <c r="X27" s="201">
        <v>24.27</v>
      </c>
      <c r="Y27" s="201">
        <v>0</v>
      </c>
      <c r="Z27">
        <v>0</v>
      </c>
      <c r="AA27" s="201">
        <v>8.01</v>
      </c>
      <c r="AB27" s="201">
        <v>0</v>
      </c>
      <c r="AC27" s="201">
        <v>0</v>
      </c>
      <c r="AD27" s="201">
        <v>0</v>
      </c>
      <c r="AE27" s="201">
        <v>46.73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68.540000000000006</v>
      </c>
      <c r="AQ27" s="201">
        <v>22.14</v>
      </c>
      <c r="AR27" s="201">
        <v>5.37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85.04</v>
      </c>
      <c r="L28" s="201">
        <v>32.86</v>
      </c>
      <c r="M28" s="201">
        <v>0</v>
      </c>
      <c r="N28" s="201">
        <v>28.47</v>
      </c>
      <c r="O28" s="201">
        <v>47.75</v>
      </c>
      <c r="P28" s="201">
        <v>61.54</v>
      </c>
      <c r="Q28" s="201">
        <v>5.36</v>
      </c>
      <c r="R28" s="201">
        <v>10.41</v>
      </c>
      <c r="S28" s="201">
        <v>6.47</v>
      </c>
      <c r="T28" s="201">
        <v>0</v>
      </c>
      <c r="U28" s="201">
        <v>279</v>
      </c>
      <c r="V28" s="201">
        <v>3.31</v>
      </c>
      <c r="W28" s="201">
        <v>7.9</v>
      </c>
      <c r="X28" s="201">
        <v>24.27</v>
      </c>
      <c r="Y28" s="201">
        <v>0</v>
      </c>
      <c r="Z28">
        <v>0</v>
      </c>
      <c r="AA28" s="201">
        <v>8.01</v>
      </c>
      <c r="AB28" s="201">
        <v>0</v>
      </c>
      <c r="AC28" s="201">
        <v>0</v>
      </c>
      <c r="AD28" s="201">
        <v>0</v>
      </c>
      <c r="AE28" s="201">
        <v>46.73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68.540000000000006</v>
      </c>
      <c r="AQ28" s="201">
        <v>22.14</v>
      </c>
      <c r="AR28" s="201">
        <v>9.57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85.87</v>
      </c>
      <c r="L29" s="201">
        <v>32.86</v>
      </c>
      <c r="M29" s="201">
        <v>0</v>
      </c>
      <c r="N29" s="201">
        <v>28.47</v>
      </c>
      <c r="O29" s="201">
        <v>47.75</v>
      </c>
      <c r="P29" s="201">
        <v>61.54</v>
      </c>
      <c r="Q29" s="201">
        <v>5.36</v>
      </c>
      <c r="R29" s="201">
        <v>10.41</v>
      </c>
      <c r="S29" s="201">
        <v>6.47</v>
      </c>
      <c r="T29" s="201">
        <v>0</v>
      </c>
      <c r="U29" s="201">
        <v>279</v>
      </c>
      <c r="V29" s="201">
        <v>3.25</v>
      </c>
      <c r="W29" s="201">
        <v>7.9</v>
      </c>
      <c r="X29" s="201">
        <v>24.27</v>
      </c>
      <c r="Y29" s="201">
        <v>0</v>
      </c>
      <c r="Z29">
        <v>0</v>
      </c>
      <c r="AA29" s="201">
        <v>8.01</v>
      </c>
      <c r="AB29" s="201">
        <v>0</v>
      </c>
      <c r="AC29" s="201">
        <v>0</v>
      </c>
      <c r="AD29" s="201">
        <v>0</v>
      </c>
      <c r="AE29" s="201">
        <v>46.73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68.540000000000006</v>
      </c>
      <c r="AQ29" s="201">
        <v>22.14</v>
      </c>
      <c r="AR29" s="201">
        <v>14.4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85.04</v>
      </c>
      <c r="L30" s="201">
        <v>32.86</v>
      </c>
      <c r="M30" s="201">
        <v>0</v>
      </c>
      <c r="N30" s="201">
        <v>28.47</v>
      </c>
      <c r="O30" s="201">
        <v>47.75</v>
      </c>
      <c r="P30" s="201">
        <v>61.54</v>
      </c>
      <c r="Q30" s="201">
        <v>5.36</v>
      </c>
      <c r="R30" s="201">
        <v>10.41</v>
      </c>
      <c r="S30" s="201">
        <v>6.47</v>
      </c>
      <c r="T30" s="201">
        <v>0</v>
      </c>
      <c r="U30" s="201">
        <v>279</v>
      </c>
      <c r="V30" s="201">
        <v>3.25</v>
      </c>
      <c r="W30" s="201">
        <v>7.9</v>
      </c>
      <c r="X30" s="201">
        <v>24.27</v>
      </c>
      <c r="Y30" s="201">
        <v>0</v>
      </c>
      <c r="Z30">
        <v>0</v>
      </c>
      <c r="AA30" s="201">
        <v>8.01</v>
      </c>
      <c r="AB30" s="201">
        <v>0</v>
      </c>
      <c r="AC30" s="201">
        <v>0</v>
      </c>
      <c r="AD30" s="201">
        <v>0</v>
      </c>
      <c r="AE30" s="201">
        <v>46.73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68.540000000000006</v>
      </c>
      <c r="AQ30" s="201">
        <v>11.61</v>
      </c>
      <c r="AR30" s="201">
        <v>17.63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158.66999999999999</v>
      </c>
      <c r="L31" s="201">
        <v>32.86</v>
      </c>
      <c r="M31" s="201">
        <v>0</v>
      </c>
      <c r="N31" s="201">
        <v>28.47</v>
      </c>
      <c r="O31" s="201">
        <v>47.75</v>
      </c>
      <c r="P31" s="201">
        <v>61.54</v>
      </c>
      <c r="Q31" s="201">
        <v>5.36</v>
      </c>
      <c r="R31" s="201">
        <v>10.41</v>
      </c>
      <c r="S31" s="201">
        <v>6.47</v>
      </c>
      <c r="T31" s="201">
        <v>0</v>
      </c>
      <c r="U31" s="201">
        <v>279</v>
      </c>
      <c r="V31" s="201">
        <v>3.25</v>
      </c>
      <c r="W31" s="201">
        <v>7.9</v>
      </c>
      <c r="X31" s="201">
        <v>24.27</v>
      </c>
      <c r="Y31" s="201">
        <v>0</v>
      </c>
      <c r="Z31">
        <v>0</v>
      </c>
      <c r="AA31" s="201">
        <v>8.01</v>
      </c>
      <c r="AB31" s="201">
        <v>0</v>
      </c>
      <c r="AC31" s="201">
        <v>0</v>
      </c>
      <c r="AD31" s="201">
        <v>0</v>
      </c>
      <c r="AE31" s="201">
        <v>46.73</v>
      </c>
      <c r="AF31" s="201">
        <v>0</v>
      </c>
      <c r="AG31" s="201">
        <v>0</v>
      </c>
      <c r="AH31" s="201">
        <v>0</v>
      </c>
      <c r="AI31" s="201">
        <v>57.6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68.540000000000006</v>
      </c>
      <c r="AQ31" s="201">
        <v>11.61</v>
      </c>
      <c r="AR31" s="201">
        <v>18.440000000000001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158.66999999999999</v>
      </c>
      <c r="L32" s="201">
        <v>32.86</v>
      </c>
      <c r="M32" s="201">
        <v>0</v>
      </c>
      <c r="N32" s="201">
        <v>28.47</v>
      </c>
      <c r="O32" s="201">
        <v>47.75</v>
      </c>
      <c r="P32" s="201">
        <v>61.54</v>
      </c>
      <c r="Q32" s="201">
        <v>2.9</v>
      </c>
      <c r="R32" s="201">
        <v>5.8</v>
      </c>
      <c r="S32" s="201">
        <v>6.47</v>
      </c>
      <c r="T32" s="201">
        <v>0</v>
      </c>
      <c r="U32" s="201">
        <v>279</v>
      </c>
      <c r="V32" s="201">
        <v>3.25</v>
      </c>
      <c r="W32" s="201">
        <v>7.9</v>
      </c>
      <c r="X32" s="201">
        <v>24.27</v>
      </c>
      <c r="Y32" s="201">
        <v>0</v>
      </c>
      <c r="Z32">
        <v>0</v>
      </c>
      <c r="AA32" s="201">
        <v>8.01</v>
      </c>
      <c r="AB32" s="201">
        <v>0</v>
      </c>
      <c r="AC32" s="201">
        <v>0</v>
      </c>
      <c r="AD32" s="201">
        <v>0</v>
      </c>
      <c r="AE32" s="201">
        <v>46.73</v>
      </c>
      <c r="AF32" s="201">
        <v>0</v>
      </c>
      <c r="AG32" s="201">
        <v>0</v>
      </c>
      <c r="AH32" s="201">
        <v>0</v>
      </c>
      <c r="AI32" s="201">
        <v>57.6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43.49</v>
      </c>
      <c r="AQ32" s="201">
        <v>11.61</v>
      </c>
      <c r="AR32" s="201">
        <v>18.75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92.75</v>
      </c>
      <c r="L33" s="201">
        <v>32.86</v>
      </c>
      <c r="M33" s="201">
        <v>0</v>
      </c>
      <c r="N33" s="201">
        <v>28.47</v>
      </c>
      <c r="O33" s="201">
        <v>47.75</v>
      </c>
      <c r="P33" s="201">
        <v>61.54</v>
      </c>
      <c r="Q33" s="201">
        <v>4.83</v>
      </c>
      <c r="R33" s="201">
        <v>9.66</v>
      </c>
      <c r="S33" s="201">
        <v>5.8</v>
      </c>
      <c r="T33" s="201">
        <v>0</v>
      </c>
      <c r="U33" s="201">
        <v>279</v>
      </c>
      <c r="V33" s="201">
        <v>3.25</v>
      </c>
      <c r="W33" s="201">
        <v>7.9</v>
      </c>
      <c r="X33" s="201">
        <v>24.27</v>
      </c>
      <c r="Y33" s="201">
        <v>0</v>
      </c>
      <c r="Z33">
        <v>0</v>
      </c>
      <c r="AA33" s="201">
        <v>8.01</v>
      </c>
      <c r="AB33" s="201">
        <v>0</v>
      </c>
      <c r="AC33" s="201">
        <v>0</v>
      </c>
      <c r="AD33" s="201">
        <v>0</v>
      </c>
      <c r="AE33" s="201">
        <v>46.73</v>
      </c>
      <c r="AF33" s="201">
        <v>0</v>
      </c>
      <c r="AG33" s="201">
        <v>0</v>
      </c>
      <c r="AH33" s="201">
        <v>0</v>
      </c>
      <c r="AI33" s="201">
        <v>57.6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31.96</v>
      </c>
      <c r="AQ33" s="201">
        <v>11.31</v>
      </c>
      <c r="AR33" s="201">
        <v>18.75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86.66</v>
      </c>
      <c r="L34" s="201">
        <v>32.86</v>
      </c>
      <c r="M34" s="201">
        <v>0</v>
      </c>
      <c r="N34" s="201">
        <v>28.47</v>
      </c>
      <c r="O34" s="201">
        <v>47.75</v>
      </c>
      <c r="P34" s="201">
        <v>61.54</v>
      </c>
      <c r="Q34" s="201">
        <v>4.83</v>
      </c>
      <c r="R34" s="201">
        <v>9.66</v>
      </c>
      <c r="S34" s="201">
        <v>5.8</v>
      </c>
      <c r="T34" s="201">
        <v>0</v>
      </c>
      <c r="U34" s="201">
        <v>279</v>
      </c>
      <c r="V34" s="201">
        <v>3.25</v>
      </c>
      <c r="W34" s="201">
        <v>7.9</v>
      </c>
      <c r="X34" s="201">
        <v>24.27</v>
      </c>
      <c r="Y34" s="201">
        <v>0</v>
      </c>
      <c r="Z34">
        <v>0</v>
      </c>
      <c r="AA34" s="201">
        <v>8.01</v>
      </c>
      <c r="AB34" s="201">
        <v>0</v>
      </c>
      <c r="AC34" s="201">
        <v>0</v>
      </c>
      <c r="AD34" s="201">
        <v>0</v>
      </c>
      <c r="AE34" s="201">
        <v>46.73</v>
      </c>
      <c r="AF34" s="201">
        <v>0</v>
      </c>
      <c r="AG34" s="201">
        <v>0</v>
      </c>
      <c r="AH34" s="201">
        <v>0</v>
      </c>
      <c r="AI34" s="201">
        <v>57.6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31.96</v>
      </c>
      <c r="AQ34" s="201">
        <v>11.31</v>
      </c>
      <c r="AR34" s="201">
        <v>18.75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88.89</v>
      </c>
      <c r="L35" s="201">
        <v>32.86</v>
      </c>
      <c r="M35" s="201">
        <v>0</v>
      </c>
      <c r="N35" s="201">
        <v>28.47</v>
      </c>
      <c r="O35" s="201">
        <v>47.75</v>
      </c>
      <c r="P35" s="201">
        <v>61.54</v>
      </c>
      <c r="Q35" s="201">
        <v>5.36</v>
      </c>
      <c r="R35" s="201">
        <v>10.41</v>
      </c>
      <c r="S35" s="201">
        <v>6.49</v>
      </c>
      <c r="T35" s="201">
        <v>0</v>
      </c>
      <c r="U35" s="201">
        <v>279</v>
      </c>
      <c r="V35" s="201">
        <v>3.25</v>
      </c>
      <c r="W35" s="201">
        <v>7.9</v>
      </c>
      <c r="X35" s="201">
        <v>24.27</v>
      </c>
      <c r="Y35" s="201">
        <v>0</v>
      </c>
      <c r="Z35">
        <v>0</v>
      </c>
      <c r="AA35" s="201">
        <v>8.01</v>
      </c>
      <c r="AB35" s="201">
        <v>0</v>
      </c>
      <c r="AC35" s="201">
        <v>0</v>
      </c>
      <c r="AD35" s="201">
        <v>0</v>
      </c>
      <c r="AE35" s="201">
        <v>46.73</v>
      </c>
      <c r="AF35" s="201">
        <v>0</v>
      </c>
      <c r="AG35" s="201">
        <v>0</v>
      </c>
      <c r="AH35" s="201">
        <v>0</v>
      </c>
      <c r="AI35" s="201">
        <v>57.6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68.540000000000006</v>
      </c>
      <c r="AQ35" s="201">
        <v>22.91</v>
      </c>
      <c r="AR35" s="201">
        <v>18.75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88.89</v>
      </c>
      <c r="L36" s="201">
        <v>32.86</v>
      </c>
      <c r="M36" s="201">
        <v>0</v>
      </c>
      <c r="N36" s="201">
        <v>29.08</v>
      </c>
      <c r="O36" s="201">
        <v>48.84</v>
      </c>
      <c r="P36" s="201">
        <v>63.72</v>
      </c>
      <c r="Q36" s="201">
        <v>5.36</v>
      </c>
      <c r="R36" s="201">
        <v>10.41</v>
      </c>
      <c r="S36" s="201">
        <v>6.49</v>
      </c>
      <c r="T36" s="201">
        <v>0</v>
      </c>
      <c r="U36" s="201">
        <v>279</v>
      </c>
      <c r="V36" s="201">
        <v>3.25</v>
      </c>
      <c r="W36" s="201">
        <v>7.9</v>
      </c>
      <c r="X36" s="201">
        <v>24.27</v>
      </c>
      <c r="Y36" s="201">
        <v>0</v>
      </c>
      <c r="Z36">
        <v>0</v>
      </c>
      <c r="AA36" s="201">
        <v>8.01</v>
      </c>
      <c r="AB36" s="201">
        <v>0</v>
      </c>
      <c r="AC36" s="201">
        <v>0</v>
      </c>
      <c r="AD36" s="201">
        <v>0</v>
      </c>
      <c r="AE36" s="201">
        <v>46.73</v>
      </c>
      <c r="AF36" s="201">
        <v>0</v>
      </c>
      <c r="AG36" s="201">
        <v>0</v>
      </c>
      <c r="AH36" s="201">
        <v>0</v>
      </c>
      <c r="AI36" s="201">
        <v>57.6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68.540000000000006</v>
      </c>
      <c r="AQ36" s="201">
        <v>22.91</v>
      </c>
      <c r="AR36" s="201">
        <v>18.75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88.89</v>
      </c>
      <c r="L37" s="201">
        <v>32.86</v>
      </c>
      <c r="M37" s="201">
        <v>0</v>
      </c>
      <c r="N37" s="201">
        <v>29.08</v>
      </c>
      <c r="O37" s="201">
        <v>48.8</v>
      </c>
      <c r="P37" s="201">
        <v>63.68</v>
      </c>
      <c r="Q37" s="201">
        <v>2.8</v>
      </c>
      <c r="R37" s="201">
        <v>5.61</v>
      </c>
      <c r="S37" s="201">
        <v>3.94</v>
      </c>
      <c r="T37" s="201">
        <v>0</v>
      </c>
      <c r="U37" s="201">
        <v>279</v>
      </c>
      <c r="V37" s="201">
        <v>3.25</v>
      </c>
      <c r="W37" s="201">
        <v>7.9</v>
      </c>
      <c r="X37" s="201">
        <v>24.26</v>
      </c>
      <c r="Y37" s="201">
        <v>0</v>
      </c>
      <c r="Z37">
        <v>0</v>
      </c>
      <c r="AA37" s="201">
        <v>8.01</v>
      </c>
      <c r="AB37" s="201">
        <v>0</v>
      </c>
      <c r="AC37" s="201">
        <v>0</v>
      </c>
      <c r="AD37" s="201">
        <v>0</v>
      </c>
      <c r="AE37" s="201">
        <v>46.73</v>
      </c>
      <c r="AF37" s="201">
        <v>0</v>
      </c>
      <c r="AG37" s="201">
        <v>0</v>
      </c>
      <c r="AH37" s="201">
        <v>0</v>
      </c>
      <c r="AI37" s="201">
        <v>57.6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31.76</v>
      </c>
      <c r="AQ37" s="201">
        <v>14.65</v>
      </c>
      <c r="AR37" s="201">
        <v>18.75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88.89</v>
      </c>
      <c r="L38" s="201">
        <v>32.86</v>
      </c>
      <c r="M38" s="201">
        <v>0</v>
      </c>
      <c r="N38" s="201">
        <v>29.1</v>
      </c>
      <c r="O38" s="201">
        <v>48.84</v>
      </c>
      <c r="P38" s="201">
        <v>63.72</v>
      </c>
      <c r="Q38" s="201">
        <v>2.8</v>
      </c>
      <c r="R38" s="201">
        <v>5.61</v>
      </c>
      <c r="S38" s="201">
        <v>3.86</v>
      </c>
      <c r="T38" s="201">
        <v>0</v>
      </c>
      <c r="U38" s="201">
        <v>279</v>
      </c>
      <c r="V38" s="201">
        <v>3.25</v>
      </c>
      <c r="W38" s="201">
        <v>7.9</v>
      </c>
      <c r="X38" s="201">
        <v>24.26</v>
      </c>
      <c r="Y38" s="201">
        <v>0</v>
      </c>
      <c r="Z38">
        <v>0</v>
      </c>
      <c r="AA38" s="201">
        <v>8.01</v>
      </c>
      <c r="AB38" s="201">
        <v>0</v>
      </c>
      <c r="AC38" s="201">
        <v>0</v>
      </c>
      <c r="AD38" s="201">
        <v>0</v>
      </c>
      <c r="AE38" s="201">
        <v>46.73</v>
      </c>
      <c r="AF38" s="201">
        <v>0</v>
      </c>
      <c r="AG38" s="201">
        <v>0</v>
      </c>
      <c r="AH38" s="201">
        <v>0</v>
      </c>
      <c r="AI38" s="201">
        <v>57.6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31.76</v>
      </c>
      <c r="AQ38" s="201">
        <v>14.65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88.89</v>
      </c>
      <c r="L39" s="201">
        <v>32.86</v>
      </c>
      <c r="M39" s="201">
        <v>0</v>
      </c>
      <c r="N39" s="201">
        <v>29.1</v>
      </c>
      <c r="O39" s="201">
        <v>48.87</v>
      </c>
      <c r="P39" s="201">
        <v>63.77</v>
      </c>
      <c r="Q39" s="201">
        <v>2.8</v>
      </c>
      <c r="R39" s="201">
        <v>5.61</v>
      </c>
      <c r="S39" s="201">
        <v>3.86</v>
      </c>
      <c r="T39" s="201">
        <v>0</v>
      </c>
      <c r="U39" s="201">
        <v>279</v>
      </c>
      <c r="V39" s="201">
        <v>3.25</v>
      </c>
      <c r="W39" s="201">
        <v>7.9</v>
      </c>
      <c r="X39" s="201">
        <v>24.26</v>
      </c>
      <c r="Y39" s="201">
        <v>0</v>
      </c>
      <c r="Z39">
        <v>0</v>
      </c>
      <c r="AA39" s="201">
        <v>8.01</v>
      </c>
      <c r="AB39" s="201">
        <v>0</v>
      </c>
      <c r="AC39" s="201">
        <v>0</v>
      </c>
      <c r="AD39" s="201">
        <v>0</v>
      </c>
      <c r="AE39" s="201">
        <v>46.73</v>
      </c>
      <c r="AF39" s="201">
        <v>0</v>
      </c>
      <c r="AG39" s="201">
        <v>0</v>
      </c>
      <c r="AH39" s="201">
        <v>0</v>
      </c>
      <c r="AI39" s="201">
        <v>57.6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31.76</v>
      </c>
      <c r="AQ39" s="201">
        <v>14.65</v>
      </c>
      <c r="AR39" s="201">
        <v>18.75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88.89</v>
      </c>
      <c r="L40" s="201">
        <v>32.86</v>
      </c>
      <c r="M40" s="201">
        <v>0</v>
      </c>
      <c r="N40" s="201">
        <v>29.13</v>
      </c>
      <c r="O40" s="201">
        <v>48.87</v>
      </c>
      <c r="P40" s="201">
        <v>63.81</v>
      </c>
      <c r="Q40" s="201">
        <v>2.8</v>
      </c>
      <c r="R40" s="201">
        <v>5.61</v>
      </c>
      <c r="S40" s="201">
        <v>3.86</v>
      </c>
      <c r="T40" s="201">
        <v>0</v>
      </c>
      <c r="U40" s="201">
        <v>279</v>
      </c>
      <c r="V40" s="201">
        <v>3.25</v>
      </c>
      <c r="W40" s="201">
        <v>7.9</v>
      </c>
      <c r="X40" s="201">
        <v>24.27</v>
      </c>
      <c r="Y40" s="201">
        <v>0</v>
      </c>
      <c r="Z40">
        <v>0</v>
      </c>
      <c r="AA40" s="201">
        <v>8.01</v>
      </c>
      <c r="AB40" s="201">
        <v>0</v>
      </c>
      <c r="AC40" s="201">
        <v>0</v>
      </c>
      <c r="AD40" s="201">
        <v>0</v>
      </c>
      <c r="AE40" s="201">
        <v>46.73</v>
      </c>
      <c r="AF40" s="201">
        <v>0</v>
      </c>
      <c r="AG40" s="201">
        <v>0</v>
      </c>
      <c r="AH40" s="201">
        <v>0</v>
      </c>
      <c r="AI40" s="201">
        <v>57.6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31.76</v>
      </c>
      <c r="AQ40" s="201">
        <v>14.65</v>
      </c>
      <c r="AR40" s="201">
        <v>18.75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88.06</v>
      </c>
      <c r="L41" s="201">
        <v>32.020000000000003</v>
      </c>
      <c r="M41" s="201">
        <v>0</v>
      </c>
      <c r="N41" s="201">
        <v>29.1</v>
      </c>
      <c r="O41" s="201">
        <v>48.84</v>
      </c>
      <c r="P41" s="201">
        <v>63.78</v>
      </c>
      <c r="Q41" s="201">
        <v>2.8</v>
      </c>
      <c r="R41" s="201">
        <v>5.61</v>
      </c>
      <c r="S41" s="201">
        <v>3.86</v>
      </c>
      <c r="T41" s="201">
        <v>0</v>
      </c>
      <c r="U41" s="201">
        <v>279</v>
      </c>
      <c r="V41" s="201">
        <v>3.25</v>
      </c>
      <c r="W41" s="201">
        <v>7.9</v>
      </c>
      <c r="X41" s="201">
        <v>24.27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46.73</v>
      </c>
      <c r="AF41" s="201">
        <v>0</v>
      </c>
      <c r="AG41" s="201">
        <v>0</v>
      </c>
      <c r="AH41" s="201">
        <v>0</v>
      </c>
      <c r="AI41" s="201">
        <v>57.6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31.76</v>
      </c>
      <c r="AQ41" s="201">
        <v>14.65</v>
      </c>
      <c r="AR41" s="201">
        <v>18.75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88.07</v>
      </c>
      <c r="L42" s="201">
        <v>32.86</v>
      </c>
      <c r="M42" s="201">
        <v>0</v>
      </c>
      <c r="N42" s="201">
        <v>29.1</v>
      </c>
      <c r="O42" s="201">
        <v>48.87</v>
      </c>
      <c r="P42" s="201">
        <v>63.84</v>
      </c>
      <c r="Q42" s="201">
        <v>2.8</v>
      </c>
      <c r="R42" s="201">
        <v>5.61</v>
      </c>
      <c r="S42" s="201">
        <v>3.86</v>
      </c>
      <c r="T42" s="201">
        <v>0</v>
      </c>
      <c r="U42" s="201">
        <v>279</v>
      </c>
      <c r="V42" s="201">
        <v>3.25</v>
      </c>
      <c r="W42" s="201">
        <v>7.9</v>
      </c>
      <c r="X42" s="201">
        <v>24.27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46.73</v>
      </c>
      <c r="AF42" s="201">
        <v>0</v>
      </c>
      <c r="AG42" s="201">
        <v>0</v>
      </c>
      <c r="AH42" s="201">
        <v>0</v>
      </c>
      <c r="AI42" s="201">
        <v>57.6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31.76</v>
      </c>
      <c r="AQ42" s="201">
        <v>14.65</v>
      </c>
      <c r="AR42" s="201">
        <v>18.75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88.06</v>
      </c>
      <c r="L43" s="201">
        <v>32.86</v>
      </c>
      <c r="M43" s="201">
        <v>0</v>
      </c>
      <c r="N43" s="201">
        <v>29.13</v>
      </c>
      <c r="O43" s="201">
        <v>48.91</v>
      </c>
      <c r="P43" s="201">
        <v>63.98</v>
      </c>
      <c r="Q43" s="201">
        <v>2.8</v>
      </c>
      <c r="R43" s="201">
        <v>5.61</v>
      </c>
      <c r="S43" s="201">
        <v>3.86</v>
      </c>
      <c r="T43" s="201">
        <v>0</v>
      </c>
      <c r="U43" s="201">
        <v>279</v>
      </c>
      <c r="V43" s="201">
        <v>3.25</v>
      </c>
      <c r="W43" s="201">
        <v>7.9</v>
      </c>
      <c r="X43" s="201">
        <v>24.27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46.73</v>
      </c>
      <c r="AF43" s="201">
        <v>0</v>
      </c>
      <c r="AG43" s="201">
        <v>0</v>
      </c>
      <c r="AH43" s="201">
        <v>0</v>
      </c>
      <c r="AI43" s="201">
        <v>57.6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32.86</v>
      </c>
      <c r="AQ43" s="201">
        <v>11.61</v>
      </c>
      <c r="AR43" s="201">
        <v>18.75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88.06</v>
      </c>
      <c r="L44" s="201">
        <v>32.86</v>
      </c>
      <c r="M44" s="201">
        <v>0</v>
      </c>
      <c r="N44" s="201">
        <v>29.13</v>
      </c>
      <c r="O44" s="201">
        <v>48.91</v>
      </c>
      <c r="P44" s="201">
        <v>63.98</v>
      </c>
      <c r="Q44" s="201">
        <v>2.8</v>
      </c>
      <c r="R44" s="201">
        <v>5.61</v>
      </c>
      <c r="S44" s="201">
        <v>3.86</v>
      </c>
      <c r="T44" s="201">
        <v>0</v>
      </c>
      <c r="U44" s="201">
        <v>279</v>
      </c>
      <c r="V44" s="201">
        <v>3.25</v>
      </c>
      <c r="W44" s="201">
        <v>7.9</v>
      </c>
      <c r="X44" s="201">
        <v>24.27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46.73</v>
      </c>
      <c r="AF44" s="201">
        <v>0</v>
      </c>
      <c r="AG44" s="201">
        <v>0</v>
      </c>
      <c r="AH44" s="201">
        <v>0</v>
      </c>
      <c r="AI44" s="201">
        <v>57.6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32.86</v>
      </c>
      <c r="AQ44" s="201">
        <v>11.61</v>
      </c>
      <c r="AR44" s="201">
        <v>18.75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86.01</v>
      </c>
      <c r="L45" s="201">
        <v>32.86</v>
      </c>
      <c r="M45" s="201">
        <v>0</v>
      </c>
      <c r="N45" s="201">
        <v>29.13</v>
      </c>
      <c r="O45" s="201">
        <v>48.91</v>
      </c>
      <c r="P45" s="201">
        <v>66.239999999999995</v>
      </c>
      <c r="Q45" s="201">
        <v>2.8</v>
      </c>
      <c r="R45" s="201">
        <v>5.61</v>
      </c>
      <c r="S45" s="201">
        <v>3.86</v>
      </c>
      <c r="T45" s="201">
        <v>0</v>
      </c>
      <c r="U45" s="201">
        <v>279</v>
      </c>
      <c r="V45" s="201">
        <v>3.25</v>
      </c>
      <c r="W45" s="201">
        <v>7.9</v>
      </c>
      <c r="X45" s="201">
        <v>24.27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45.92</v>
      </c>
      <c r="AF45" s="201">
        <v>0</v>
      </c>
      <c r="AG45" s="201">
        <v>0</v>
      </c>
      <c r="AH45" s="201">
        <v>0</v>
      </c>
      <c r="AI45" s="201">
        <v>57.6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32.86</v>
      </c>
      <c r="AQ45" s="201">
        <v>11.61</v>
      </c>
      <c r="AR45" s="201">
        <v>18.75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86.01</v>
      </c>
      <c r="L46" s="201">
        <v>32.86</v>
      </c>
      <c r="M46" s="201">
        <v>0</v>
      </c>
      <c r="N46" s="201">
        <v>29.13</v>
      </c>
      <c r="O46" s="201">
        <v>48.91</v>
      </c>
      <c r="P46" s="201">
        <v>66.239999999999995</v>
      </c>
      <c r="Q46" s="201">
        <v>2.8</v>
      </c>
      <c r="R46" s="201">
        <v>5.61</v>
      </c>
      <c r="S46" s="201">
        <v>3.86</v>
      </c>
      <c r="T46" s="201">
        <v>0</v>
      </c>
      <c r="U46" s="201">
        <v>279</v>
      </c>
      <c r="V46" s="201">
        <v>3.25</v>
      </c>
      <c r="W46" s="201">
        <v>7.9</v>
      </c>
      <c r="X46" s="201">
        <v>24.27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45.92</v>
      </c>
      <c r="AF46" s="201">
        <v>0</v>
      </c>
      <c r="AG46" s="201">
        <v>0</v>
      </c>
      <c r="AH46" s="201">
        <v>0</v>
      </c>
      <c r="AI46" s="201">
        <v>57.6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32.86</v>
      </c>
      <c r="AQ46" s="201">
        <v>11.61</v>
      </c>
      <c r="AR46" s="201">
        <v>18.75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86.01</v>
      </c>
      <c r="L47" s="201">
        <v>32.86</v>
      </c>
      <c r="M47" s="201">
        <v>0</v>
      </c>
      <c r="N47" s="201">
        <v>29.13</v>
      </c>
      <c r="O47" s="201">
        <v>48.91</v>
      </c>
      <c r="P47" s="201">
        <v>66.34</v>
      </c>
      <c r="Q47" s="201">
        <v>2.8</v>
      </c>
      <c r="R47" s="201">
        <v>5.6</v>
      </c>
      <c r="S47" s="201">
        <v>3.86</v>
      </c>
      <c r="T47" s="201">
        <v>0</v>
      </c>
      <c r="U47" s="201">
        <v>279</v>
      </c>
      <c r="V47" s="201">
        <v>3.25</v>
      </c>
      <c r="W47" s="201">
        <v>7.9</v>
      </c>
      <c r="X47" s="201">
        <v>24.27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45.92</v>
      </c>
      <c r="AF47" s="201">
        <v>0</v>
      </c>
      <c r="AG47" s="201">
        <v>0</v>
      </c>
      <c r="AH47" s="201">
        <v>0</v>
      </c>
      <c r="AI47" s="201">
        <v>57.6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32.86</v>
      </c>
      <c r="AQ47" s="201">
        <v>11.61</v>
      </c>
      <c r="AR47" s="201">
        <v>18.75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86.01</v>
      </c>
      <c r="L48" s="201">
        <v>32.86</v>
      </c>
      <c r="M48" s="201">
        <v>0</v>
      </c>
      <c r="N48" s="201">
        <v>29.13</v>
      </c>
      <c r="O48" s="201">
        <v>48.91</v>
      </c>
      <c r="P48" s="201">
        <v>66.349999999999994</v>
      </c>
      <c r="Q48" s="201">
        <v>2.8</v>
      </c>
      <c r="R48" s="201">
        <v>5.6</v>
      </c>
      <c r="S48" s="201">
        <v>3.86</v>
      </c>
      <c r="T48" s="201">
        <v>0</v>
      </c>
      <c r="U48" s="201">
        <v>279</v>
      </c>
      <c r="V48" s="201">
        <v>3.25</v>
      </c>
      <c r="W48" s="201">
        <v>7.9</v>
      </c>
      <c r="X48" s="201">
        <v>24.27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45.92</v>
      </c>
      <c r="AF48" s="201">
        <v>0</v>
      </c>
      <c r="AG48" s="201">
        <v>0</v>
      </c>
      <c r="AH48" s="201">
        <v>0</v>
      </c>
      <c r="AI48" s="201">
        <v>57.6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32.86</v>
      </c>
      <c r="AQ48" s="201">
        <v>11.61</v>
      </c>
      <c r="AR48" s="201">
        <v>18.75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86.01</v>
      </c>
      <c r="L49" s="201">
        <v>32.86</v>
      </c>
      <c r="M49" s="201">
        <v>0</v>
      </c>
      <c r="N49" s="201">
        <v>29.13</v>
      </c>
      <c r="O49" s="201">
        <v>48.91</v>
      </c>
      <c r="P49" s="201">
        <v>66.78</v>
      </c>
      <c r="Q49" s="201">
        <v>2.8</v>
      </c>
      <c r="R49" s="201">
        <v>5.61</v>
      </c>
      <c r="S49" s="201">
        <v>3.86</v>
      </c>
      <c r="T49" s="201">
        <v>0</v>
      </c>
      <c r="U49" s="201">
        <v>279</v>
      </c>
      <c r="V49" s="201">
        <v>3.25</v>
      </c>
      <c r="W49" s="201">
        <v>7.9</v>
      </c>
      <c r="X49" s="201">
        <v>24.27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45.92</v>
      </c>
      <c r="AF49" s="201">
        <v>0</v>
      </c>
      <c r="AG49" s="201">
        <v>0</v>
      </c>
      <c r="AH49" s="201">
        <v>0</v>
      </c>
      <c r="AI49" s="201">
        <v>57.6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32.86</v>
      </c>
      <c r="AQ49" s="201">
        <v>11.61</v>
      </c>
      <c r="AR49" s="201">
        <v>18.75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86.01</v>
      </c>
      <c r="L50" s="201">
        <v>32.86</v>
      </c>
      <c r="M50" s="201">
        <v>0</v>
      </c>
      <c r="N50" s="201">
        <v>29.13</v>
      </c>
      <c r="O50" s="201">
        <v>48.87</v>
      </c>
      <c r="P50" s="201">
        <v>66.78</v>
      </c>
      <c r="Q50" s="201">
        <v>2.8</v>
      </c>
      <c r="R50" s="201">
        <v>5.61</v>
      </c>
      <c r="S50" s="201">
        <v>3.86</v>
      </c>
      <c r="T50" s="201">
        <v>0</v>
      </c>
      <c r="U50" s="201">
        <v>279</v>
      </c>
      <c r="V50" s="201">
        <v>3.25</v>
      </c>
      <c r="W50" s="201">
        <v>7.9</v>
      </c>
      <c r="X50" s="201">
        <v>24.27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45.92</v>
      </c>
      <c r="AF50" s="201">
        <v>0</v>
      </c>
      <c r="AG50" s="201">
        <v>0</v>
      </c>
      <c r="AH50" s="201">
        <v>0</v>
      </c>
      <c r="AI50" s="201">
        <v>57.6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32.86</v>
      </c>
      <c r="AQ50" s="201">
        <v>11.61</v>
      </c>
      <c r="AR50" s="201">
        <v>18.75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86.01</v>
      </c>
      <c r="L51" s="201">
        <v>32.86</v>
      </c>
      <c r="M51" s="201">
        <v>0</v>
      </c>
      <c r="N51" s="201">
        <v>29.13</v>
      </c>
      <c r="O51" s="201">
        <v>48.91</v>
      </c>
      <c r="P51" s="201">
        <v>66.87</v>
      </c>
      <c r="Q51" s="201">
        <v>2.8</v>
      </c>
      <c r="R51" s="201">
        <v>5.61</v>
      </c>
      <c r="S51" s="201">
        <v>3.86</v>
      </c>
      <c r="T51" s="201">
        <v>0</v>
      </c>
      <c r="U51" s="201">
        <v>279</v>
      </c>
      <c r="V51" s="201">
        <v>3.25</v>
      </c>
      <c r="W51" s="201">
        <v>7.9</v>
      </c>
      <c r="X51" s="201">
        <v>24.27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45.92</v>
      </c>
      <c r="AF51" s="201">
        <v>0</v>
      </c>
      <c r="AG51" s="201">
        <v>0</v>
      </c>
      <c r="AH51" s="201">
        <v>0</v>
      </c>
      <c r="AI51" s="201">
        <v>57.6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32.86</v>
      </c>
      <c r="AQ51" s="201">
        <v>11.61</v>
      </c>
      <c r="AR51" s="201">
        <v>18.75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86.01</v>
      </c>
      <c r="L52" s="201">
        <v>32.86</v>
      </c>
      <c r="M52" s="201">
        <v>0</v>
      </c>
      <c r="N52" s="201">
        <v>29.13</v>
      </c>
      <c r="O52" s="201">
        <v>48.91</v>
      </c>
      <c r="P52" s="201">
        <v>66.87</v>
      </c>
      <c r="Q52" s="201">
        <v>2.8</v>
      </c>
      <c r="R52" s="201">
        <v>5.61</v>
      </c>
      <c r="S52" s="201">
        <v>3.87</v>
      </c>
      <c r="T52" s="201">
        <v>0</v>
      </c>
      <c r="U52" s="201">
        <v>279</v>
      </c>
      <c r="V52" s="201">
        <v>3.25</v>
      </c>
      <c r="W52" s="201">
        <v>7.9</v>
      </c>
      <c r="X52" s="201">
        <v>24.27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45.92</v>
      </c>
      <c r="AF52" s="201">
        <v>0</v>
      </c>
      <c r="AG52" s="201">
        <v>0</v>
      </c>
      <c r="AH52" s="201">
        <v>0</v>
      </c>
      <c r="AI52" s="201">
        <v>57.6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32.86</v>
      </c>
      <c r="AQ52" s="201">
        <v>11.61</v>
      </c>
      <c r="AR52" s="201">
        <v>18.75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86.01</v>
      </c>
      <c r="L53" s="201">
        <v>32.86</v>
      </c>
      <c r="M53" s="201">
        <v>0</v>
      </c>
      <c r="N53" s="201">
        <v>29.13</v>
      </c>
      <c r="O53" s="201">
        <v>48.91</v>
      </c>
      <c r="P53" s="201">
        <v>66.87</v>
      </c>
      <c r="Q53" s="201">
        <v>2.8</v>
      </c>
      <c r="R53" s="201">
        <v>5.61</v>
      </c>
      <c r="S53" s="201">
        <v>3.87</v>
      </c>
      <c r="T53" s="201">
        <v>0</v>
      </c>
      <c r="U53" s="201">
        <v>279</v>
      </c>
      <c r="V53" s="201">
        <v>3.25</v>
      </c>
      <c r="W53" s="201">
        <v>7.9</v>
      </c>
      <c r="X53" s="201">
        <v>24.27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45.92</v>
      </c>
      <c r="AF53" s="201">
        <v>0</v>
      </c>
      <c r="AG53" s="201">
        <v>0</v>
      </c>
      <c r="AH53" s="201">
        <v>0</v>
      </c>
      <c r="AI53" s="201">
        <v>57.6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32.86</v>
      </c>
      <c r="AQ53" s="201">
        <v>11.61</v>
      </c>
      <c r="AR53" s="201">
        <v>18.75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86.01</v>
      </c>
      <c r="L54" s="201">
        <v>32.86</v>
      </c>
      <c r="M54" s="201">
        <v>0</v>
      </c>
      <c r="N54" s="201">
        <v>29.13</v>
      </c>
      <c r="O54" s="201">
        <v>48.91</v>
      </c>
      <c r="P54" s="201">
        <v>66.87</v>
      </c>
      <c r="Q54" s="201">
        <v>2.8</v>
      </c>
      <c r="R54" s="201">
        <v>5.61</v>
      </c>
      <c r="S54" s="201">
        <v>3.87</v>
      </c>
      <c r="T54" s="201">
        <v>0</v>
      </c>
      <c r="U54" s="201">
        <v>279</v>
      </c>
      <c r="V54" s="201">
        <v>3.25</v>
      </c>
      <c r="W54" s="201">
        <v>7.9</v>
      </c>
      <c r="X54" s="201">
        <v>24.27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45.92</v>
      </c>
      <c r="AF54" s="201">
        <v>0</v>
      </c>
      <c r="AG54" s="201">
        <v>0</v>
      </c>
      <c r="AH54" s="201">
        <v>0</v>
      </c>
      <c r="AI54" s="201">
        <v>57.6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68.540000000000006</v>
      </c>
      <c r="AQ54" s="201">
        <v>11.61</v>
      </c>
      <c r="AR54" s="201">
        <v>18.75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86.01</v>
      </c>
      <c r="L55" s="201">
        <v>32.86</v>
      </c>
      <c r="M55" s="201">
        <v>0</v>
      </c>
      <c r="N55" s="201">
        <v>29.13</v>
      </c>
      <c r="O55" s="201">
        <v>48.91</v>
      </c>
      <c r="P55" s="201">
        <v>66.87</v>
      </c>
      <c r="Q55" s="201">
        <v>2.8</v>
      </c>
      <c r="R55" s="201">
        <v>5.61</v>
      </c>
      <c r="S55" s="201">
        <v>3.87</v>
      </c>
      <c r="T55" s="201">
        <v>0</v>
      </c>
      <c r="U55" s="201">
        <v>279</v>
      </c>
      <c r="V55" s="201">
        <v>3.25</v>
      </c>
      <c r="W55" s="201">
        <v>7.9</v>
      </c>
      <c r="X55" s="201">
        <v>24.27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45.92</v>
      </c>
      <c r="AF55" s="201">
        <v>0</v>
      </c>
      <c r="AG55" s="201">
        <v>0</v>
      </c>
      <c r="AH55" s="201">
        <v>0</v>
      </c>
      <c r="AI55" s="201">
        <v>57.6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68.540000000000006</v>
      </c>
      <c r="AQ55" s="201">
        <v>11.61</v>
      </c>
      <c r="AR55" s="201">
        <v>18.75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86.01</v>
      </c>
      <c r="L56" s="201">
        <v>32.86</v>
      </c>
      <c r="M56" s="201">
        <v>0</v>
      </c>
      <c r="N56" s="201">
        <v>29.13</v>
      </c>
      <c r="O56" s="201">
        <v>48.91</v>
      </c>
      <c r="P56" s="201">
        <v>66.87</v>
      </c>
      <c r="Q56" s="201">
        <v>5.35</v>
      </c>
      <c r="R56" s="201">
        <v>10.41</v>
      </c>
      <c r="S56" s="201">
        <v>6.49</v>
      </c>
      <c r="T56" s="201">
        <v>0</v>
      </c>
      <c r="U56" s="201">
        <v>279</v>
      </c>
      <c r="V56" s="201">
        <v>3.25</v>
      </c>
      <c r="W56" s="201">
        <v>7.9</v>
      </c>
      <c r="X56" s="201">
        <v>24.27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45.92</v>
      </c>
      <c r="AF56" s="201">
        <v>0</v>
      </c>
      <c r="AG56" s="201">
        <v>0</v>
      </c>
      <c r="AH56" s="201">
        <v>0</v>
      </c>
      <c r="AI56" s="201">
        <v>57.6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68.540000000000006</v>
      </c>
      <c r="AQ56" s="201">
        <v>22.14</v>
      </c>
      <c r="AR56" s="201">
        <v>18.75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91.81</v>
      </c>
      <c r="L57" s="201">
        <v>32.86</v>
      </c>
      <c r="M57" s="201">
        <v>0</v>
      </c>
      <c r="N57" s="201">
        <v>29.13</v>
      </c>
      <c r="O57" s="201">
        <v>48.91</v>
      </c>
      <c r="P57" s="201">
        <v>66.87</v>
      </c>
      <c r="Q57" s="201">
        <v>5.35</v>
      </c>
      <c r="R57" s="201">
        <v>10.41</v>
      </c>
      <c r="S57" s="201">
        <v>6.49</v>
      </c>
      <c r="T57" s="201">
        <v>0</v>
      </c>
      <c r="U57" s="201">
        <v>279</v>
      </c>
      <c r="V57" s="201">
        <v>3.25</v>
      </c>
      <c r="W57" s="201">
        <v>7.9</v>
      </c>
      <c r="X57" s="201">
        <v>24.27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45.12</v>
      </c>
      <c r="AF57" s="201">
        <v>0</v>
      </c>
      <c r="AG57" s="201">
        <v>0</v>
      </c>
      <c r="AH57" s="201">
        <v>0</v>
      </c>
      <c r="AI57" s="201">
        <v>57.6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68.540000000000006</v>
      </c>
      <c r="AQ57" s="201">
        <v>22.14</v>
      </c>
      <c r="AR57" s="201">
        <v>18.75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111.14</v>
      </c>
      <c r="L58" s="201">
        <v>32.86</v>
      </c>
      <c r="M58" s="201">
        <v>0</v>
      </c>
      <c r="N58" s="201">
        <v>29.13</v>
      </c>
      <c r="O58" s="201">
        <v>48.91</v>
      </c>
      <c r="P58" s="201">
        <v>66.87</v>
      </c>
      <c r="Q58" s="201">
        <v>5.35</v>
      </c>
      <c r="R58" s="201">
        <v>10.41</v>
      </c>
      <c r="S58" s="201">
        <v>6.49</v>
      </c>
      <c r="T58" s="201">
        <v>0</v>
      </c>
      <c r="U58" s="201">
        <v>279</v>
      </c>
      <c r="V58" s="201">
        <v>3.25</v>
      </c>
      <c r="W58" s="201">
        <v>7.9</v>
      </c>
      <c r="X58" s="201">
        <v>24.27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45.12</v>
      </c>
      <c r="AF58" s="201">
        <v>0</v>
      </c>
      <c r="AG58" s="201">
        <v>0</v>
      </c>
      <c r="AH58" s="201">
        <v>0</v>
      </c>
      <c r="AI58" s="201">
        <v>57.6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68.540000000000006</v>
      </c>
      <c r="AQ58" s="201">
        <v>22.14</v>
      </c>
      <c r="AR58" s="201">
        <v>18.75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86.98</v>
      </c>
      <c r="L59" s="201">
        <v>38.659999999999997</v>
      </c>
      <c r="M59" s="201">
        <v>0</v>
      </c>
      <c r="N59" s="201">
        <v>29.13</v>
      </c>
      <c r="O59" s="201">
        <v>48.91</v>
      </c>
      <c r="P59" s="201">
        <v>66.87</v>
      </c>
      <c r="Q59" s="201">
        <v>5.35</v>
      </c>
      <c r="R59" s="201">
        <v>10.41</v>
      </c>
      <c r="S59" s="201">
        <v>6.49</v>
      </c>
      <c r="T59" s="201">
        <v>0</v>
      </c>
      <c r="U59" s="201">
        <v>279</v>
      </c>
      <c r="V59" s="201">
        <v>3.25</v>
      </c>
      <c r="W59" s="201">
        <v>7.9</v>
      </c>
      <c r="X59" s="201">
        <v>24.27</v>
      </c>
      <c r="Y59" s="201">
        <v>0</v>
      </c>
      <c r="Z59">
        <v>0</v>
      </c>
      <c r="AA59" s="201">
        <v>7.77</v>
      </c>
      <c r="AB59" s="201">
        <v>0</v>
      </c>
      <c r="AC59" s="201">
        <v>0</v>
      </c>
      <c r="AD59" s="201">
        <v>0</v>
      </c>
      <c r="AE59" s="201">
        <v>45.12</v>
      </c>
      <c r="AF59" s="201">
        <v>0</v>
      </c>
      <c r="AG59" s="201">
        <v>0</v>
      </c>
      <c r="AH59" s="201">
        <v>0</v>
      </c>
      <c r="AI59" s="201">
        <v>57.6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68.540000000000006</v>
      </c>
      <c r="AQ59" s="201">
        <v>22.14</v>
      </c>
      <c r="AR59" s="201">
        <v>18.75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86.98</v>
      </c>
      <c r="L60" s="201">
        <v>38.659999999999997</v>
      </c>
      <c r="M60" s="201">
        <v>0</v>
      </c>
      <c r="N60" s="201">
        <v>29.13</v>
      </c>
      <c r="O60" s="201">
        <v>48.91</v>
      </c>
      <c r="P60" s="201">
        <v>66.87</v>
      </c>
      <c r="Q60" s="201">
        <v>5.35</v>
      </c>
      <c r="R60" s="201">
        <v>10.41</v>
      </c>
      <c r="S60" s="201">
        <v>6.49</v>
      </c>
      <c r="T60" s="201">
        <v>0</v>
      </c>
      <c r="U60" s="201">
        <v>279</v>
      </c>
      <c r="V60" s="201">
        <v>3.25</v>
      </c>
      <c r="W60" s="201">
        <v>7.9</v>
      </c>
      <c r="X60" s="201">
        <v>24.27</v>
      </c>
      <c r="Y60" s="201">
        <v>0</v>
      </c>
      <c r="Z60">
        <v>0</v>
      </c>
      <c r="AA60" s="201">
        <v>7.77</v>
      </c>
      <c r="AB60" s="201">
        <v>0</v>
      </c>
      <c r="AC60" s="201">
        <v>0</v>
      </c>
      <c r="AD60" s="201">
        <v>0</v>
      </c>
      <c r="AE60" s="201">
        <v>45.12</v>
      </c>
      <c r="AF60" s="201">
        <v>0</v>
      </c>
      <c r="AG60" s="201">
        <v>0</v>
      </c>
      <c r="AH60" s="201">
        <v>0</v>
      </c>
      <c r="AI60" s="201">
        <v>57.6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68.540000000000006</v>
      </c>
      <c r="AQ60" s="201">
        <v>22.14</v>
      </c>
      <c r="AR60" s="201">
        <v>18.75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86.98</v>
      </c>
      <c r="L61" s="201">
        <v>38.659999999999997</v>
      </c>
      <c r="M61" s="201">
        <v>0</v>
      </c>
      <c r="N61" s="201">
        <v>29.13</v>
      </c>
      <c r="O61" s="201">
        <v>48.91</v>
      </c>
      <c r="P61" s="201">
        <v>66.87</v>
      </c>
      <c r="Q61" s="201">
        <v>5.35</v>
      </c>
      <c r="R61" s="201">
        <v>10.41</v>
      </c>
      <c r="S61" s="201">
        <v>6.48</v>
      </c>
      <c r="T61" s="201">
        <v>0</v>
      </c>
      <c r="U61" s="201">
        <v>279</v>
      </c>
      <c r="V61" s="201">
        <v>3.25</v>
      </c>
      <c r="W61" s="201">
        <v>7.9</v>
      </c>
      <c r="X61" s="201">
        <v>25.7</v>
      </c>
      <c r="Y61" s="201">
        <v>0</v>
      </c>
      <c r="Z61">
        <v>0</v>
      </c>
      <c r="AA61" s="201">
        <v>7.77</v>
      </c>
      <c r="AB61" s="201">
        <v>0</v>
      </c>
      <c r="AC61" s="201">
        <v>0</v>
      </c>
      <c r="AD61" s="201">
        <v>0</v>
      </c>
      <c r="AE61" s="201">
        <v>45.12</v>
      </c>
      <c r="AF61" s="201">
        <v>0</v>
      </c>
      <c r="AG61" s="201">
        <v>0</v>
      </c>
      <c r="AH61" s="201">
        <v>0</v>
      </c>
      <c r="AI61" s="201">
        <v>57.6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68.540000000000006</v>
      </c>
      <c r="AQ61" s="201">
        <v>22.14</v>
      </c>
      <c r="AR61" s="201">
        <v>18.75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86.98</v>
      </c>
      <c r="L62" s="201">
        <v>38.659999999999997</v>
      </c>
      <c r="M62" s="201">
        <v>0</v>
      </c>
      <c r="N62" s="201">
        <v>29.13</v>
      </c>
      <c r="O62" s="201">
        <v>48.91</v>
      </c>
      <c r="P62" s="201">
        <v>66.87</v>
      </c>
      <c r="Q62" s="201">
        <v>5.35</v>
      </c>
      <c r="R62" s="201">
        <v>10.41</v>
      </c>
      <c r="S62" s="201">
        <v>6.48</v>
      </c>
      <c r="T62" s="201">
        <v>0</v>
      </c>
      <c r="U62" s="201">
        <v>279</v>
      </c>
      <c r="V62" s="201">
        <v>3.25</v>
      </c>
      <c r="W62" s="201">
        <v>7.9</v>
      </c>
      <c r="X62" s="201">
        <v>25.75</v>
      </c>
      <c r="Y62" s="201">
        <v>0</v>
      </c>
      <c r="Z62">
        <v>0</v>
      </c>
      <c r="AA62" s="201">
        <v>7.77</v>
      </c>
      <c r="AB62" s="201">
        <v>0</v>
      </c>
      <c r="AC62" s="201">
        <v>0</v>
      </c>
      <c r="AD62" s="201">
        <v>0</v>
      </c>
      <c r="AE62" s="201">
        <v>45.12</v>
      </c>
      <c r="AF62" s="201">
        <v>0</v>
      </c>
      <c r="AG62" s="201">
        <v>0</v>
      </c>
      <c r="AH62" s="201">
        <v>0</v>
      </c>
      <c r="AI62" s="201">
        <v>57.6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68.540000000000006</v>
      </c>
      <c r="AQ62" s="201">
        <v>22.14</v>
      </c>
      <c r="AR62" s="201">
        <v>18.75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86.98</v>
      </c>
      <c r="L63" s="201">
        <v>38.659999999999997</v>
      </c>
      <c r="M63" s="201">
        <v>0</v>
      </c>
      <c r="N63" s="201">
        <v>29.13</v>
      </c>
      <c r="O63" s="201">
        <v>48.91</v>
      </c>
      <c r="P63" s="201">
        <v>66.87</v>
      </c>
      <c r="Q63" s="201">
        <v>5.35</v>
      </c>
      <c r="R63" s="201">
        <v>10.41</v>
      </c>
      <c r="S63" s="201">
        <v>6.48</v>
      </c>
      <c r="T63" s="201">
        <v>0</v>
      </c>
      <c r="U63" s="201">
        <v>279</v>
      </c>
      <c r="V63" s="201">
        <v>3.25</v>
      </c>
      <c r="W63" s="201">
        <v>7.9</v>
      </c>
      <c r="X63" s="201">
        <v>24.27</v>
      </c>
      <c r="Y63" s="201">
        <v>0</v>
      </c>
      <c r="Z63">
        <v>0</v>
      </c>
      <c r="AA63" s="201">
        <v>7.77</v>
      </c>
      <c r="AB63" s="201">
        <v>0</v>
      </c>
      <c r="AC63" s="201">
        <v>0</v>
      </c>
      <c r="AD63" s="201">
        <v>0</v>
      </c>
      <c r="AE63" s="201">
        <v>45.12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68.540000000000006</v>
      </c>
      <c r="AQ63" s="201">
        <v>22.14</v>
      </c>
      <c r="AR63" s="201">
        <v>18.75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86.98</v>
      </c>
      <c r="L64" s="201">
        <v>38.659999999999997</v>
      </c>
      <c r="M64" s="201">
        <v>0</v>
      </c>
      <c r="N64" s="201">
        <v>29.13</v>
      </c>
      <c r="O64" s="201">
        <v>48.91</v>
      </c>
      <c r="P64" s="201">
        <v>66.87</v>
      </c>
      <c r="Q64" s="201">
        <v>5.35</v>
      </c>
      <c r="R64" s="201">
        <v>10.41</v>
      </c>
      <c r="S64" s="201">
        <v>6.48</v>
      </c>
      <c r="T64" s="201">
        <v>0</v>
      </c>
      <c r="U64" s="201">
        <v>279</v>
      </c>
      <c r="V64" s="201">
        <v>3.25</v>
      </c>
      <c r="W64" s="201">
        <v>7.9</v>
      </c>
      <c r="X64" s="201">
        <v>24.27</v>
      </c>
      <c r="Y64" s="201">
        <v>0</v>
      </c>
      <c r="Z64">
        <v>0</v>
      </c>
      <c r="AA64" s="201">
        <v>7.77</v>
      </c>
      <c r="AB64" s="201">
        <v>0</v>
      </c>
      <c r="AC64" s="201">
        <v>0</v>
      </c>
      <c r="AD64" s="201">
        <v>0</v>
      </c>
      <c r="AE64" s="201">
        <v>45.12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68.540000000000006</v>
      </c>
      <c r="AQ64" s="201">
        <v>22.14</v>
      </c>
      <c r="AR64" s="201">
        <v>18.75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86.98</v>
      </c>
      <c r="L65" s="201">
        <v>38.659999999999997</v>
      </c>
      <c r="M65" s="201">
        <v>0</v>
      </c>
      <c r="N65" s="201">
        <v>29.13</v>
      </c>
      <c r="O65" s="201">
        <v>48.91</v>
      </c>
      <c r="P65" s="201">
        <v>66.87</v>
      </c>
      <c r="Q65" s="201">
        <v>5.35</v>
      </c>
      <c r="R65" s="201">
        <v>10.41</v>
      </c>
      <c r="S65" s="201">
        <v>6.48</v>
      </c>
      <c r="T65" s="201">
        <v>0</v>
      </c>
      <c r="U65" s="201">
        <v>233.07</v>
      </c>
      <c r="V65" s="201">
        <v>3.25</v>
      </c>
      <c r="W65" s="201">
        <v>7.9</v>
      </c>
      <c r="X65" s="201">
        <v>24.27</v>
      </c>
      <c r="Y65" s="201">
        <v>0</v>
      </c>
      <c r="Z65">
        <v>0</v>
      </c>
      <c r="AA65" s="201">
        <v>7.77</v>
      </c>
      <c r="AB65" s="201">
        <v>0</v>
      </c>
      <c r="AC65" s="201">
        <v>0</v>
      </c>
      <c r="AD65" s="201">
        <v>0</v>
      </c>
      <c r="AE65" s="201">
        <v>45.12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68.540000000000006</v>
      </c>
      <c r="AQ65" s="201">
        <v>22.14</v>
      </c>
      <c r="AR65" s="201">
        <v>18.75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86.98</v>
      </c>
      <c r="L66" s="201">
        <v>34.9</v>
      </c>
      <c r="M66" s="201">
        <v>0</v>
      </c>
      <c r="N66" s="201">
        <v>29.13</v>
      </c>
      <c r="O66" s="201">
        <v>48.91</v>
      </c>
      <c r="P66" s="201">
        <v>66.87</v>
      </c>
      <c r="Q66" s="201">
        <v>5.35</v>
      </c>
      <c r="R66" s="201">
        <v>10.41</v>
      </c>
      <c r="S66" s="201">
        <v>6.48</v>
      </c>
      <c r="T66" s="201">
        <v>0</v>
      </c>
      <c r="U66" s="201">
        <v>233.07</v>
      </c>
      <c r="V66" s="201">
        <v>3.25</v>
      </c>
      <c r="W66" s="201">
        <v>7.9</v>
      </c>
      <c r="X66" s="201">
        <v>24.27</v>
      </c>
      <c r="Y66" s="201">
        <v>0</v>
      </c>
      <c r="Z66">
        <v>0</v>
      </c>
      <c r="AA66" s="201">
        <v>7.77</v>
      </c>
      <c r="AB66" s="201">
        <v>0</v>
      </c>
      <c r="AC66" s="201">
        <v>0</v>
      </c>
      <c r="AD66" s="201">
        <v>0</v>
      </c>
      <c r="AE66" s="201">
        <v>45.12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68.540000000000006</v>
      </c>
      <c r="AQ66" s="201">
        <v>22.14</v>
      </c>
      <c r="AR66" s="201">
        <v>18.75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153.88999999999999</v>
      </c>
      <c r="L67" s="201">
        <v>63.16</v>
      </c>
      <c r="M67" s="201">
        <v>0</v>
      </c>
      <c r="N67" s="201">
        <v>29.13</v>
      </c>
      <c r="O67" s="201">
        <v>48.91</v>
      </c>
      <c r="P67" s="201">
        <v>66.87</v>
      </c>
      <c r="Q67" s="201">
        <v>5.35</v>
      </c>
      <c r="R67" s="201">
        <v>10.41</v>
      </c>
      <c r="S67" s="201">
        <v>6.48</v>
      </c>
      <c r="T67" s="201">
        <v>0</v>
      </c>
      <c r="U67" s="201">
        <v>233.07</v>
      </c>
      <c r="V67" s="201">
        <v>3.25</v>
      </c>
      <c r="W67" s="201">
        <v>7.9</v>
      </c>
      <c r="X67" s="201">
        <v>24.27</v>
      </c>
      <c r="Y67" s="201">
        <v>0</v>
      </c>
      <c r="Z67">
        <v>0</v>
      </c>
      <c r="AA67" s="201">
        <v>7.77</v>
      </c>
      <c r="AB67" s="201">
        <v>0</v>
      </c>
      <c r="AC67" s="201">
        <v>0</v>
      </c>
      <c r="AD67" s="201">
        <v>0</v>
      </c>
      <c r="AE67" s="201">
        <v>45.12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68.540000000000006</v>
      </c>
      <c r="AQ67" s="201">
        <v>22.14</v>
      </c>
      <c r="AR67" s="201">
        <v>18.75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158.66999999999999</v>
      </c>
      <c r="L68" s="201">
        <v>63.16</v>
      </c>
      <c r="M68" s="201">
        <v>0</v>
      </c>
      <c r="N68" s="201">
        <v>29.13</v>
      </c>
      <c r="O68" s="201">
        <v>48.91</v>
      </c>
      <c r="P68" s="201">
        <v>66.87</v>
      </c>
      <c r="Q68" s="201">
        <v>5.35</v>
      </c>
      <c r="R68" s="201">
        <v>10.41</v>
      </c>
      <c r="S68" s="201">
        <v>6.48</v>
      </c>
      <c r="T68" s="201">
        <v>0</v>
      </c>
      <c r="U68" s="201">
        <v>233.07</v>
      </c>
      <c r="V68" s="201">
        <v>3.25</v>
      </c>
      <c r="W68" s="201">
        <v>7.9</v>
      </c>
      <c r="X68" s="201">
        <v>24.27</v>
      </c>
      <c r="Y68" s="201">
        <v>0</v>
      </c>
      <c r="Z68">
        <v>0</v>
      </c>
      <c r="AA68" s="201">
        <v>7.77</v>
      </c>
      <c r="AB68" s="201">
        <v>0</v>
      </c>
      <c r="AC68" s="201">
        <v>0</v>
      </c>
      <c r="AD68" s="201">
        <v>0</v>
      </c>
      <c r="AE68" s="201">
        <v>45.12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68.540000000000006</v>
      </c>
      <c r="AQ68" s="201">
        <v>22.14</v>
      </c>
      <c r="AR68" s="201">
        <v>18.75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158.66999999999999</v>
      </c>
      <c r="L69" s="201">
        <v>63.16</v>
      </c>
      <c r="M69" s="201">
        <v>0</v>
      </c>
      <c r="N69" s="201">
        <v>29.13</v>
      </c>
      <c r="O69" s="201">
        <v>48.91</v>
      </c>
      <c r="P69" s="201">
        <v>66.87</v>
      </c>
      <c r="Q69" s="201">
        <v>5.35</v>
      </c>
      <c r="R69" s="201">
        <v>10.41</v>
      </c>
      <c r="S69" s="201">
        <v>6.48</v>
      </c>
      <c r="T69" s="201">
        <v>0</v>
      </c>
      <c r="U69" s="201">
        <v>233.07</v>
      </c>
      <c r="V69" s="201">
        <v>3.25</v>
      </c>
      <c r="W69" s="201">
        <v>7.9</v>
      </c>
      <c r="X69" s="201">
        <v>24.27</v>
      </c>
      <c r="Y69" s="201">
        <v>0</v>
      </c>
      <c r="Z69">
        <v>0</v>
      </c>
      <c r="AA69" s="201">
        <v>7.77</v>
      </c>
      <c r="AB69" s="201">
        <v>0</v>
      </c>
      <c r="AC69" s="201">
        <v>0</v>
      </c>
      <c r="AD69" s="201">
        <v>0</v>
      </c>
      <c r="AE69" s="201">
        <v>45.12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68.540000000000006</v>
      </c>
      <c r="AQ69" s="201">
        <v>22.14</v>
      </c>
      <c r="AR69" s="201">
        <v>18.75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158.66999999999999</v>
      </c>
      <c r="L70" s="201">
        <v>63.16</v>
      </c>
      <c r="M70" s="201">
        <v>0</v>
      </c>
      <c r="N70" s="201">
        <v>29.13</v>
      </c>
      <c r="O70" s="201">
        <v>48.91</v>
      </c>
      <c r="P70" s="201">
        <v>66.87</v>
      </c>
      <c r="Q70" s="201">
        <v>5.35</v>
      </c>
      <c r="R70" s="201">
        <v>10.41</v>
      </c>
      <c r="S70" s="201">
        <v>6.48</v>
      </c>
      <c r="T70" s="201">
        <v>0</v>
      </c>
      <c r="U70" s="201">
        <v>233.07</v>
      </c>
      <c r="V70" s="201">
        <v>3.25</v>
      </c>
      <c r="W70" s="201">
        <v>7.9</v>
      </c>
      <c r="X70" s="201">
        <v>24.27</v>
      </c>
      <c r="Y70" s="201">
        <v>0</v>
      </c>
      <c r="Z70">
        <v>0</v>
      </c>
      <c r="AA70" s="201">
        <v>7.77</v>
      </c>
      <c r="AB70" s="201">
        <v>0</v>
      </c>
      <c r="AC70" s="201">
        <v>0</v>
      </c>
      <c r="AD70" s="201">
        <v>0</v>
      </c>
      <c r="AE70" s="201">
        <v>45.12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68.540000000000006</v>
      </c>
      <c r="AQ70" s="201">
        <v>22.14</v>
      </c>
      <c r="AR70" s="201">
        <v>18.25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158.66999999999999</v>
      </c>
      <c r="L71" s="201">
        <v>63.16</v>
      </c>
      <c r="M71" s="201">
        <v>0</v>
      </c>
      <c r="N71" s="201">
        <v>29.13</v>
      </c>
      <c r="O71" s="201">
        <v>48.91</v>
      </c>
      <c r="P71" s="201">
        <v>66.87</v>
      </c>
      <c r="Q71" s="201">
        <v>5.35</v>
      </c>
      <c r="R71" s="201">
        <v>10.41</v>
      </c>
      <c r="S71" s="201">
        <v>6.48</v>
      </c>
      <c r="T71" s="201">
        <v>0</v>
      </c>
      <c r="U71" s="201">
        <v>233.07</v>
      </c>
      <c r="V71" s="201">
        <v>3.25</v>
      </c>
      <c r="W71" s="201">
        <v>7.9</v>
      </c>
      <c r="X71" s="201">
        <v>24.27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45.92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68.540000000000006</v>
      </c>
      <c r="AQ71" s="201">
        <v>22.14</v>
      </c>
      <c r="AR71" s="201">
        <v>15.97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158.66999999999999</v>
      </c>
      <c r="L72" s="201">
        <v>63.16</v>
      </c>
      <c r="M72" s="201">
        <v>0</v>
      </c>
      <c r="N72" s="201">
        <v>29.13</v>
      </c>
      <c r="O72" s="201">
        <v>48.91</v>
      </c>
      <c r="P72" s="201">
        <v>66.87</v>
      </c>
      <c r="Q72" s="201">
        <v>5.35</v>
      </c>
      <c r="R72" s="201">
        <v>10.41</v>
      </c>
      <c r="S72" s="201">
        <v>6.48</v>
      </c>
      <c r="T72" s="201">
        <v>0</v>
      </c>
      <c r="U72" s="201">
        <v>233.07</v>
      </c>
      <c r="V72" s="201">
        <v>3.25</v>
      </c>
      <c r="W72" s="201">
        <v>7.9</v>
      </c>
      <c r="X72" s="201">
        <v>24.27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45.92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68.540000000000006</v>
      </c>
      <c r="AQ72" s="201">
        <v>22.14</v>
      </c>
      <c r="AR72" s="201">
        <v>12.19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158.66999999999999</v>
      </c>
      <c r="L73" s="201">
        <v>63.16</v>
      </c>
      <c r="M73" s="201">
        <v>0</v>
      </c>
      <c r="N73" s="201">
        <v>29.13</v>
      </c>
      <c r="O73" s="201">
        <v>48.91</v>
      </c>
      <c r="P73" s="201">
        <v>66.86</v>
      </c>
      <c r="Q73" s="201">
        <v>5.35</v>
      </c>
      <c r="R73" s="201">
        <v>10.41</v>
      </c>
      <c r="S73" s="201">
        <v>6.48</v>
      </c>
      <c r="T73" s="201">
        <v>0</v>
      </c>
      <c r="U73" s="201">
        <v>232.26</v>
      </c>
      <c r="V73" s="201">
        <v>3.25</v>
      </c>
      <c r="W73" s="201">
        <v>7.9</v>
      </c>
      <c r="X73" s="201">
        <v>24.27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45.92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68.540000000000006</v>
      </c>
      <c r="AQ73" s="201">
        <v>22.14</v>
      </c>
      <c r="AR73" s="201">
        <v>7.76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158.66999999999999</v>
      </c>
      <c r="L74" s="201">
        <v>63.16</v>
      </c>
      <c r="M74" s="201">
        <v>0</v>
      </c>
      <c r="N74" s="201">
        <v>29.13</v>
      </c>
      <c r="O74" s="201">
        <v>48.91</v>
      </c>
      <c r="P74" s="201">
        <v>66.86</v>
      </c>
      <c r="Q74" s="201">
        <v>5.35</v>
      </c>
      <c r="R74" s="201">
        <v>10.41</v>
      </c>
      <c r="S74" s="201">
        <v>6.48</v>
      </c>
      <c r="T74" s="201">
        <v>0</v>
      </c>
      <c r="U74" s="201">
        <v>232.26</v>
      </c>
      <c r="V74" s="201">
        <v>3.25</v>
      </c>
      <c r="W74" s="201">
        <v>7.9</v>
      </c>
      <c r="X74" s="201">
        <v>24.26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45.92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68.540000000000006</v>
      </c>
      <c r="AQ74" s="201">
        <v>22.14</v>
      </c>
      <c r="AR74" s="201">
        <v>4.3899999999999997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156.44</v>
      </c>
      <c r="L75" s="201">
        <v>63.16</v>
      </c>
      <c r="M75" s="201">
        <v>0</v>
      </c>
      <c r="N75" s="201">
        <v>29.13</v>
      </c>
      <c r="O75" s="201">
        <v>48.91</v>
      </c>
      <c r="P75" s="201">
        <v>66.86</v>
      </c>
      <c r="Q75" s="201">
        <v>5.35</v>
      </c>
      <c r="R75" s="201">
        <v>10.41</v>
      </c>
      <c r="S75" s="201">
        <v>6.48</v>
      </c>
      <c r="T75" s="201">
        <v>0</v>
      </c>
      <c r="U75" s="201">
        <v>232.26</v>
      </c>
      <c r="V75" s="201">
        <v>3.25</v>
      </c>
      <c r="W75" s="201">
        <v>7.9</v>
      </c>
      <c r="X75" s="201">
        <v>24.27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45.92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55</v>
      </c>
      <c r="AN75" s="201">
        <v>0</v>
      </c>
      <c r="AO75">
        <v>0</v>
      </c>
      <c r="AP75" s="201">
        <v>68.540000000000006</v>
      </c>
      <c r="AQ75" s="201">
        <v>22.14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158.66999999999999</v>
      </c>
      <c r="L76" s="201">
        <v>63.16</v>
      </c>
      <c r="M76" s="201">
        <v>0</v>
      </c>
      <c r="N76" s="201">
        <v>29.13</v>
      </c>
      <c r="O76" s="201">
        <v>48.91</v>
      </c>
      <c r="P76" s="201">
        <v>66.86</v>
      </c>
      <c r="Q76" s="201">
        <v>5.35</v>
      </c>
      <c r="R76" s="201">
        <v>10.41</v>
      </c>
      <c r="S76" s="201">
        <v>6.48</v>
      </c>
      <c r="T76" s="201">
        <v>0</v>
      </c>
      <c r="U76" s="201">
        <v>232.26</v>
      </c>
      <c r="V76" s="201">
        <v>3.25</v>
      </c>
      <c r="W76" s="201">
        <v>7.9</v>
      </c>
      <c r="X76" s="201">
        <v>24.27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45.92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55</v>
      </c>
      <c r="AN76" s="201">
        <v>0</v>
      </c>
      <c r="AO76">
        <v>0</v>
      </c>
      <c r="AP76" s="201">
        <v>68.540000000000006</v>
      </c>
      <c r="AQ76" s="201">
        <v>22.14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158.66999999999999</v>
      </c>
      <c r="L77" s="201">
        <v>63.16</v>
      </c>
      <c r="M77" s="201">
        <v>0</v>
      </c>
      <c r="N77" s="201">
        <v>29.13</v>
      </c>
      <c r="O77" s="201">
        <v>48.91</v>
      </c>
      <c r="P77" s="201">
        <v>66.86</v>
      </c>
      <c r="Q77" s="201">
        <v>5.35</v>
      </c>
      <c r="R77" s="201">
        <v>10.41</v>
      </c>
      <c r="S77" s="201">
        <v>6.48</v>
      </c>
      <c r="T77" s="201">
        <v>0</v>
      </c>
      <c r="U77" s="201">
        <v>232.26</v>
      </c>
      <c r="V77" s="201">
        <v>3.25</v>
      </c>
      <c r="W77" s="201">
        <v>7.9</v>
      </c>
      <c r="X77" s="201">
        <v>24.27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45.92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55</v>
      </c>
      <c r="AN77" s="201">
        <v>0</v>
      </c>
      <c r="AO77">
        <v>0</v>
      </c>
      <c r="AP77" s="201">
        <v>68.540000000000006</v>
      </c>
      <c r="AQ77" s="201">
        <v>22.14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158.66999999999999</v>
      </c>
      <c r="L78" s="201">
        <v>63.16</v>
      </c>
      <c r="M78" s="201">
        <v>0</v>
      </c>
      <c r="N78" s="201">
        <v>29.13</v>
      </c>
      <c r="O78" s="201">
        <v>48.91</v>
      </c>
      <c r="P78" s="201">
        <v>66.86</v>
      </c>
      <c r="Q78" s="201">
        <v>5.35</v>
      </c>
      <c r="R78" s="201">
        <v>10.41</v>
      </c>
      <c r="S78" s="201">
        <v>6.48</v>
      </c>
      <c r="T78" s="201">
        <v>0</v>
      </c>
      <c r="U78" s="201">
        <v>232.26</v>
      </c>
      <c r="V78" s="201">
        <v>3.25</v>
      </c>
      <c r="W78" s="201">
        <v>7.9</v>
      </c>
      <c r="X78" s="201">
        <v>24.27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45.92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55</v>
      </c>
      <c r="AN78" s="201">
        <v>0</v>
      </c>
      <c r="AO78">
        <v>0</v>
      </c>
      <c r="AP78" s="201">
        <v>68.540000000000006</v>
      </c>
      <c r="AQ78" s="201">
        <v>22.14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158.66999999999999</v>
      </c>
      <c r="L79" s="201">
        <v>33.82</v>
      </c>
      <c r="M79" s="201">
        <v>0</v>
      </c>
      <c r="N79" s="201">
        <v>29.13</v>
      </c>
      <c r="O79" s="201">
        <v>48.91</v>
      </c>
      <c r="P79" s="201">
        <v>66.86</v>
      </c>
      <c r="Q79" s="201">
        <v>5.35</v>
      </c>
      <c r="R79" s="201">
        <v>10.41</v>
      </c>
      <c r="S79" s="201">
        <v>6.48</v>
      </c>
      <c r="T79" s="201">
        <v>0</v>
      </c>
      <c r="U79" s="201">
        <v>232.26</v>
      </c>
      <c r="V79" s="201">
        <v>3.25</v>
      </c>
      <c r="W79" s="201">
        <v>7.9</v>
      </c>
      <c r="X79" s="201">
        <v>24.27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45.92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55</v>
      </c>
      <c r="AN79" s="201">
        <v>0</v>
      </c>
      <c r="AO79">
        <v>0</v>
      </c>
      <c r="AP79" s="201">
        <v>68.540000000000006</v>
      </c>
      <c r="AQ79" s="201">
        <v>22.14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158.66999999999999</v>
      </c>
      <c r="L80" s="201">
        <v>33.82</v>
      </c>
      <c r="M80" s="201">
        <v>0</v>
      </c>
      <c r="N80" s="201">
        <v>29.13</v>
      </c>
      <c r="O80" s="201">
        <v>48.91</v>
      </c>
      <c r="P80" s="201">
        <v>66.86</v>
      </c>
      <c r="Q80" s="201">
        <v>5.35</v>
      </c>
      <c r="R80" s="201">
        <v>10.41</v>
      </c>
      <c r="S80" s="201">
        <v>6.48</v>
      </c>
      <c r="T80" s="201">
        <v>0</v>
      </c>
      <c r="U80" s="201">
        <v>232.26</v>
      </c>
      <c r="V80" s="201">
        <v>3.25</v>
      </c>
      <c r="W80" s="201">
        <v>7.9</v>
      </c>
      <c r="X80" s="201">
        <v>24.27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45.92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55</v>
      </c>
      <c r="AN80" s="201">
        <v>0</v>
      </c>
      <c r="AO80">
        <v>0</v>
      </c>
      <c r="AP80" s="201">
        <v>68.540000000000006</v>
      </c>
      <c r="AQ80" s="201">
        <v>22.14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158.66999999999999</v>
      </c>
      <c r="L81" s="201">
        <v>60.2</v>
      </c>
      <c r="M81" s="201">
        <v>0</v>
      </c>
      <c r="N81" s="201">
        <v>29.13</v>
      </c>
      <c r="O81" s="201">
        <v>48.91</v>
      </c>
      <c r="P81" s="201">
        <v>66.86</v>
      </c>
      <c r="Q81" s="201">
        <v>5.35</v>
      </c>
      <c r="R81" s="201">
        <v>10.41</v>
      </c>
      <c r="S81" s="201">
        <v>6.48</v>
      </c>
      <c r="T81" s="201">
        <v>0</v>
      </c>
      <c r="U81" s="201">
        <v>232.26</v>
      </c>
      <c r="V81" s="201">
        <v>3.25</v>
      </c>
      <c r="W81" s="201">
        <v>7.9</v>
      </c>
      <c r="X81" s="201">
        <v>24.27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45.92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55</v>
      </c>
      <c r="AN81" s="201">
        <v>0</v>
      </c>
      <c r="AO81">
        <v>0</v>
      </c>
      <c r="AP81" s="201">
        <v>68.540000000000006</v>
      </c>
      <c r="AQ81" s="201">
        <v>22.14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158.66999999999999</v>
      </c>
      <c r="L82" s="201">
        <v>60.2</v>
      </c>
      <c r="M82" s="201">
        <v>0</v>
      </c>
      <c r="N82" s="201">
        <v>29.13</v>
      </c>
      <c r="O82" s="201">
        <v>48.91</v>
      </c>
      <c r="P82" s="201">
        <v>66.86</v>
      </c>
      <c r="Q82" s="201">
        <v>5.35</v>
      </c>
      <c r="R82" s="201">
        <v>10.41</v>
      </c>
      <c r="S82" s="201">
        <v>6.48</v>
      </c>
      <c r="T82" s="201">
        <v>0</v>
      </c>
      <c r="U82" s="201">
        <v>232.26</v>
      </c>
      <c r="V82" s="201">
        <v>3.25</v>
      </c>
      <c r="W82" s="201">
        <v>7.9</v>
      </c>
      <c r="X82" s="201">
        <v>24.27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45.92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55</v>
      </c>
      <c r="AN82" s="201">
        <v>0</v>
      </c>
      <c r="AO82">
        <v>0</v>
      </c>
      <c r="AP82" s="201">
        <v>68.540000000000006</v>
      </c>
      <c r="AQ82" s="201">
        <v>22.14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158.66999999999999</v>
      </c>
      <c r="L83" s="201">
        <v>60.2</v>
      </c>
      <c r="M83" s="201">
        <v>0</v>
      </c>
      <c r="N83" s="201">
        <v>29.13</v>
      </c>
      <c r="O83" s="201">
        <v>48.91</v>
      </c>
      <c r="P83" s="201">
        <v>66.86</v>
      </c>
      <c r="Q83" s="201">
        <v>5.35</v>
      </c>
      <c r="R83" s="201">
        <v>10.41</v>
      </c>
      <c r="S83" s="201">
        <v>6.48</v>
      </c>
      <c r="T83" s="201">
        <v>0</v>
      </c>
      <c r="U83" s="201">
        <v>232.26</v>
      </c>
      <c r="V83" s="201">
        <v>4.4400000000000004</v>
      </c>
      <c r="W83" s="201">
        <v>7.9</v>
      </c>
      <c r="X83" s="201">
        <v>36.409999999999997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46.73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55</v>
      </c>
      <c r="AN83" s="201">
        <v>0</v>
      </c>
      <c r="AO83">
        <v>0</v>
      </c>
      <c r="AP83" s="201">
        <v>68.540000000000006</v>
      </c>
      <c r="AQ83" s="201">
        <v>22.14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158.66999999999999</v>
      </c>
      <c r="L84" s="201">
        <v>60.2</v>
      </c>
      <c r="M84" s="201">
        <v>0</v>
      </c>
      <c r="N84" s="201">
        <v>29.13</v>
      </c>
      <c r="O84" s="201">
        <v>48.91</v>
      </c>
      <c r="P84" s="201">
        <v>66.86</v>
      </c>
      <c r="Q84" s="201">
        <v>5.35</v>
      </c>
      <c r="R84" s="201">
        <v>10.41</v>
      </c>
      <c r="S84" s="201">
        <v>6.48</v>
      </c>
      <c r="T84" s="201">
        <v>0</v>
      </c>
      <c r="U84" s="201">
        <v>232.26</v>
      </c>
      <c r="V84" s="201">
        <v>4.4400000000000004</v>
      </c>
      <c r="W84" s="201">
        <v>7.9</v>
      </c>
      <c r="X84" s="201">
        <v>36.409999999999997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46.73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55</v>
      </c>
      <c r="AN84" s="201">
        <v>0</v>
      </c>
      <c r="AO84">
        <v>0</v>
      </c>
      <c r="AP84" s="201">
        <v>68.540000000000006</v>
      </c>
      <c r="AQ84" s="201">
        <v>22.14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158.66999999999999</v>
      </c>
      <c r="L85" s="201">
        <v>60.2</v>
      </c>
      <c r="M85" s="201">
        <v>0</v>
      </c>
      <c r="N85" s="201">
        <v>29.13</v>
      </c>
      <c r="O85" s="201">
        <v>48.91</v>
      </c>
      <c r="P85" s="201">
        <v>66.86</v>
      </c>
      <c r="Q85" s="201">
        <v>5.35</v>
      </c>
      <c r="R85" s="201">
        <v>10.41</v>
      </c>
      <c r="S85" s="201">
        <v>6.48</v>
      </c>
      <c r="T85" s="201">
        <v>0</v>
      </c>
      <c r="U85" s="201">
        <v>232.26</v>
      </c>
      <c r="V85" s="201">
        <v>4.4400000000000004</v>
      </c>
      <c r="W85" s="201">
        <v>7.9</v>
      </c>
      <c r="X85" s="201">
        <v>36.409999999999997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46.73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55</v>
      </c>
      <c r="AN85" s="201">
        <v>0</v>
      </c>
      <c r="AO85">
        <v>0</v>
      </c>
      <c r="AP85" s="201">
        <v>68.540000000000006</v>
      </c>
      <c r="AQ85" s="201">
        <v>22.14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158.66999999999999</v>
      </c>
      <c r="L86" s="201">
        <v>60.2</v>
      </c>
      <c r="M86" s="201">
        <v>0</v>
      </c>
      <c r="N86" s="201">
        <v>29.13</v>
      </c>
      <c r="O86" s="201">
        <v>48.91</v>
      </c>
      <c r="P86" s="201">
        <v>66.86</v>
      </c>
      <c r="Q86" s="201">
        <v>5.35</v>
      </c>
      <c r="R86" s="201">
        <v>10.41</v>
      </c>
      <c r="S86" s="201">
        <v>6.48</v>
      </c>
      <c r="T86" s="201">
        <v>0</v>
      </c>
      <c r="U86" s="201">
        <v>232.26</v>
      </c>
      <c r="V86" s="201">
        <v>4.4400000000000004</v>
      </c>
      <c r="W86" s="201">
        <v>7.9</v>
      </c>
      <c r="X86" s="201">
        <v>36.409999999999997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46.73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55</v>
      </c>
      <c r="AN86" s="201">
        <v>0</v>
      </c>
      <c r="AO86">
        <v>0</v>
      </c>
      <c r="AP86" s="201">
        <v>68.540000000000006</v>
      </c>
      <c r="AQ86" s="201">
        <v>22.14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158.66999999999999</v>
      </c>
      <c r="L87" s="201">
        <v>39.299999999999997</v>
      </c>
      <c r="M87" s="201">
        <v>0</v>
      </c>
      <c r="N87" s="201">
        <v>29.13</v>
      </c>
      <c r="O87" s="201">
        <v>48.91</v>
      </c>
      <c r="P87" s="201">
        <v>66.86</v>
      </c>
      <c r="Q87" s="201">
        <v>5.35</v>
      </c>
      <c r="R87" s="201">
        <v>10.41</v>
      </c>
      <c r="S87" s="201">
        <v>6.48</v>
      </c>
      <c r="T87" s="201">
        <v>0</v>
      </c>
      <c r="U87" s="201">
        <v>232.26</v>
      </c>
      <c r="V87" s="201">
        <v>4.4400000000000004</v>
      </c>
      <c r="W87" s="201">
        <v>7.9</v>
      </c>
      <c r="X87" s="201">
        <v>36.409999999999997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46.73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55</v>
      </c>
      <c r="AN87" s="201">
        <v>0</v>
      </c>
      <c r="AO87">
        <v>0</v>
      </c>
      <c r="AP87" s="201">
        <v>68.540000000000006</v>
      </c>
      <c r="AQ87" s="201">
        <v>22.14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158.66999999999999</v>
      </c>
      <c r="L88" s="201">
        <v>30.72</v>
      </c>
      <c r="M88" s="201">
        <v>0</v>
      </c>
      <c r="N88" s="201">
        <v>29.13</v>
      </c>
      <c r="O88" s="201">
        <v>48.91</v>
      </c>
      <c r="P88" s="201">
        <v>66.86</v>
      </c>
      <c r="Q88" s="201">
        <v>5.35</v>
      </c>
      <c r="R88" s="201">
        <v>10.41</v>
      </c>
      <c r="S88" s="201">
        <v>6.48</v>
      </c>
      <c r="T88" s="201">
        <v>0</v>
      </c>
      <c r="U88" s="201">
        <v>232.26</v>
      </c>
      <c r="V88" s="201">
        <v>4.4400000000000004</v>
      </c>
      <c r="W88" s="201">
        <v>7.9</v>
      </c>
      <c r="X88" s="201">
        <v>36.409999999999997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46.73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55</v>
      </c>
      <c r="AN88" s="201">
        <v>0</v>
      </c>
      <c r="AO88">
        <v>0</v>
      </c>
      <c r="AP88" s="201">
        <v>68.540000000000006</v>
      </c>
      <c r="AQ88" s="201">
        <v>22.14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158.66999999999999</v>
      </c>
      <c r="L89" s="201">
        <v>30.59</v>
      </c>
      <c r="M89" s="201">
        <v>0</v>
      </c>
      <c r="N89" s="201">
        <v>29.13</v>
      </c>
      <c r="O89" s="201">
        <v>48.91</v>
      </c>
      <c r="P89" s="201">
        <v>66.86</v>
      </c>
      <c r="Q89" s="201">
        <v>5.35</v>
      </c>
      <c r="R89" s="201">
        <v>10.41</v>
      </c>
      <c r="S89" s="201">
        <v>6.48</v>
      </c>
      <c r="T89" s="201">
        <v>0</v>
      </c>
      <c r="U89" s="201">
        <v>232.26</v>
      </c>
      <c r="V89" s="201">
        <v>4.4400000000000004</v>
      </c>
      <c r="W89" s="201">
        <v>7.9</v>
      </c>
      <c r="X89" s="201">
        <v>36.409999999999997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46.73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55</v>
      </c>
      <c r="AN89" s="201">
        <v>0</v>
      </c>
      <c r="AO89">
        <v>0</v>
      </c>
      <c r="AP89" s="201">
        <v>68.540000000000006</v>
      </c>
      <c r="AQ89" s="201">
        <v>22.14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158.66999999999999</v>
      </c>
      <c r="L90" s="201">
        <v>30.59</v>
      </c>
      <c r="M90" s="201">
        <v>0</v>
      </c>
      <c r="N90" s="201">
        <v>29.13</v>
      </c>
      <c r="O90" s="201">
        <v>48.91</v>
      </c>
      <c r="P90" s="201">
        <v>66.86</v>
      </c>
      <c r="Q90" s="201">
        <v>5.35</v>
      </c>
      <c r="R90" s="201">
        <v>10.41</v>
      </c>
      <c r="S90" s="201">
        <v>6.48</v>
      </c>
      <c r="T90" s="201">
        <v>0</v>
      </c>
      <c r="U90" s="201">
        <v>232.26</v>
      </c>
      <c r="V90" s="201">
        <v>4.4400000000000004</v>
      </c>
      <c r="W90" s="201">
        <v>7.9</v>
      </c>
      <c r="X90" s="201">
        <v>36.409999999999997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46.73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55</v>
      </c>
      <c r="AN90" s="201">
        <v>0</v>
      </c>
      <c r="AO90">
        <v>0</v>
      </c>
      <c r="AP90" s="201">
        <v>68.540000000000006</v>
      </c>
      <c r="AQ90" s="201">
        <v>22.14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158.66999999999999</v>
      </c>
      <c r="L91" s="201">
        <v>39.11</v>
      </c>
      <c r="M91" s="201">
        <v>0</v>
      </c>
      <c r="N91" s="201">
        <v>29.13</v>
      </c>
      <c r="O91" s="201">
        <v>48.91</v>
      </c>
      <c r="P91" s="201">
        <v>66.86</v>
      </c>
      <c r="Q91" s="201">
        <v>5.35</v>
      </c>
      <c r="R91" s="201">
        <v>10.41</v>
      </c>
      <c r="S91" s="201">
        <v>6.48</v>
      </c>
      <c r="T91" s="201">
        <v>0</v>
      </c>
      <c r="U91" s="201">
        <v>232.26</v>
      </c>
      <c r="V91" s="201">
        <v>4.4400000000000004</v>
      </c>
      <c r="W91" s="201">
        <v>7.9</v>
      </c>
      <c r="X91" s="201">
        <v>35.97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46.73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55</v>
      </c>
      <c r="AN91" s="201">
        <v>0</v>
      </c>
      <c r="AO91">
        <v>0</v>
      </c>
      <c r="AP91" s="201">
        <v>68.540000000000006</v>
      </c>
      <c r="AQ91" s="201">
        <v>22.14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158.66999999999999</v>
      </c>
      <c r="L92" s="201">
        <v>39.11</v>
      </c>
      <c r="M92" s="201">
        <v>0</v>
      </c>
      <c r="N92" s="201">
        <v>29.13</v>
      </c>
      <c r="O92" s="201">
        <v>48.91</v>
      </c>
      <c r="P92" s="201">
        <v>66.86</v>
      </c>
      <c r="Q92" s="201">
        <v>5.35</v>
      </c>
      <c r="R92" s="201">
        <v>10.41</v>
      </c>
      <c r="S92" s="201">
        <v>6.48</v>
      </c>
      <c r="T92" s="201">
        <v>0</v>
      </c>
      <c r="U92" s="201">
        <v>232.26</v>
      </c>
      <c r="V92" s="201">
        <v>4.4400000000000004</v>
      </c>
      <c r="W92" s="201">
        <v>7.9</v>
      </c>
      <c r="X92" s="201">
        <v>35.97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46.73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55</v>
      </c>
      <c r="AN92" s="201">
        <v>0</v>
      </c>
      <c r="AO92">
        <v>0</v>
      </c>
      <c r="AP92" s="201">
        <v>68.540000000000006</v>
      </c>
      <c r="AQ92" s="201">
        <v>22.14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158.66999999999999</v>
      </c>
      <c r="L93" s="201">
        <v>39.11</v>
      </c>
      <c r="M93" s="201">
        <v>0</v>
      </c>
      <c r="N93" s="201">
        <v>29.13</v>
      </c>
      <c r="O93" s="201">
        <v>48.91</v>
      </c>
      <c r="P93" s="201">
        <v>66.86</v>
      </c>
      <c r="Q93" s="201">
        <v>5.35</v>
      </c>
      <c r="R93" s="201">
        <v>10.41</v>
      </c>
      <c r="S93" s="201">
        <v>6.48</v>
      </c>
      <c r="T93" s="201">
        <v>0</v>
      </c>
      <c r="U93" s="201">
        <v>232.26</v>
      </c>
      <c r="V93" s="201">
        <v>4.4400000000000004</v>
      </c>
      <c r="W93" s="201">
        <v>7.9</v>
      </c>
      <c r="X93" s="201">
        <v>35.97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46.73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95</v>
      </c>
      <c r="AN93" s="201">
        <v>0</v>
      </c>
      <c r="AO93">
        <v>0</v>
      </c>
      <c r="AP93" s="201">
        <v>68.540000000000006</v>
      </c>
      <c r="AQ93" s="201">
        <v>22.14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158.66999999999999</v>
      </c>
      <c r="L94" s="201">
        <v>39.11</v>
      </c>
      <c r="M94" s="201">
        <v>0</v>
      </c>
      <c r="N94" s="201">
        <v>29.13</v>
      </c>
      <c r="O94" s="201">
        <v>48.91</v>
      </c>
      <c r="P94" s="201">
        <v>66.86</v>
      </c>
      <c r="Q94" s="201">
        <v>5.35</v>
      </c>
      <c r="R94" s="201">
        <v>10.41</v>
      </c>
      <c r="S94" s="201">
        <v>6.48</v>
      </c>
      <c r="T94" s="201">
        <v>0</v>
      </c>
      <c r="U94" s="201">
        <v>232.26</v>
      </c>
      <c r="V94" s="201">
        <v>4.4400000000000004</v>
      </c>
      <c r="W94" s="201">
        <v>7.9</v>
      </c>
      <c r="X94" s="201">
        <v>35.97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46.73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102.6</v>
      </c>
      <c r="AN94" s="201">
        <v>0</v>
      </c>
      <c r="AO94">
        <v>0</v>
      </c>
      <c r="AP94" s="201">
        <v>68.540000000000006</v>
      </c>
      <c r="AQ94" s="201">
        <v>22.14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158.66999999999999</v>
      </c>
      <c r="L95" s="201">
        <v>39.11</v>
      </c>
      <c r="M95" s="201">
        <v>0</v>
      </c>
      <c r="N95" s="201">
        <v>29.13</v>
      </c>
      <c r="O95" s="201">
        <v>48.91</v>
      </c>
      <c r="P95" s="201">
        <v>66.86</v>
      </c>
      <c r="Q95" s="201">
        <v>5.35</v>
      </c>
      <c r="R95" s="201">
        <v>10.41</v>
      </c>
      <c r="S95" s="201">
        <v>6.48</v>
      </c>
      <c r="T95" s="201">
        <v>0</v>
      </c>
      <c r="U95" s="201">
        <v>232.26</v>
      </c>
      <c r="V95" s="201">
        <v>4.4400000000000004</v>
      </c>
      <c r="W95" s="201">
        <v>7.9</v>
      </c>
      <c r="X95" s="201">
        <v>35.97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46.73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102.6</v>
      </c>
      <c r="AN95" s="201">
        <v>0</v>
      </c>
      <c r="AO95">
        <v>0</v>
      </c>
      <c r="AP95" s="201">
        <v>68.540000000000006</v>
      </c>
      <c r="AQ95" s="201">
        <v>22.14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158.66999999999999</v>
      </c>
      <c r="L96" s="201">
        <v>39.11</v>
      </c>
      <c r="M96" s="201">
        <v>0</v>
      </c>
      <c r="N96" s="201">
        <v>29.13</v>
      </c>
      <c r="O96" s="201">
        <v>48.91</v>
      </c>
      <c r="P96" s="201">
        <v>66.86</v>
      </c>
      <c r="Q96" s="201">
        <v>5.35</v>
      </c>
      <c r="R96" s="201">
        <v>10.41</v>
      </c>
      <c r="S96" s="201">
        <v>6.48</v>
      </c>
      <c r="T96" s="201">
        <v>0</v>
      </c>
      <c r="U96" s="201">
        <v>232.26</v>
      </c>
      <c r="V96" s="201">
        <v>4.4400000000000004</v>
      </c>
      <c r="W96" s="201">
        <v>7.9</v>
      </c>
      <c r="X96" s="201">
        <v>35.97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46.73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102.6</v>
      </c>
      <c r="AN96" s="201">
        <v>0</v>
      </c>
      <c r="AO96">
        <v>0</v>
      </c>
      <c r="AP96" s="201">
        <v>68.540000000000006</v>
      </c>
      <c r="AQ96" s="201">
        <v>22.14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158.66999999999999</v>
      </c>
      <c r="L97" s="201">
        <v>39.11</v>
      </c>
      <c r="M97" s="201">
        <v>0</v>
      </c>
      <c r="N97" s="201">
        <v>29.13</v>
      </c>
      <c r="O97" s="201">
        <v>48.91</v>
      </c>
      <c r="P97" s="201">
        <v>66.86</v>
      </c>
      <c r="Q97" s="201">
        <v>5.35</v>
      </c>
      <c r="R97" s="201">
        <v>10.41</v>
      </c>
      <c r="S97" s="201">
        <v>6.48</v>
      </c>
      <c r="T97" s="201">
        <v>0</v>
      </c>
      <c r="U97" s="201">
        <v>232.26</v>
      </c>
      <c r="V97" s="201">
        <v>4.4400000000000004</v>
      </c>
      <c r="W97" s="201">
        <v>7.9</v>
      </c>
      <c r="X97" s="201">
        <v>35.97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46.73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102.6</v>
      </c>
      <c r="AN97" s="201">
        <v>0</v>
      </c>
      <c r="AO97">
        <v>0</v>
      </c>
      <c r="AP97" s="201">
        <v>68.540000000000006</v>
      </c>
      <c r="AQ97" s="201">
        <v>22.14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158.66999999999999</v>
      </c>
      <c r="L98" s="201">
        <v>39.11</v>
      </c>
      <c r="M98" s="201">
        <v>0</v>
      </c>
      <c r="N98" s="201">
        <v>29.13</v>
      </c>
      <c r="O98" s="201">
        <v>48.91</v>
      </c>
      <c r="P98" s="201">
        <v>66.86</v>
      </c>
      <c r="Q98" s="201">
        <v>5.35</v>
      </c>
      <c r="R98" s="201">
        <v>10.41</v>
      </c>
      <c r="S98" s="201">
        <v>6.48</v>
      </c>
      <c r="T98" s="201">
        <v>0</v>
      </c>
      <c r="U98" s="201">
        <v>232.26</v>
      </c>
      <c r="V98" s="201">
        <v>4.4400000000000004</v>
      </c>
      <c r="W98" s="201">
        <v>7.9</v>
      </c>
      <c r="X98" s="201">
        <v>35.97</v>
      </c>
      <c r="Y98" s="201">
        <v>0</v>
      </c>
      <c r="Z98">
        <v>0</v>
      </c>
      <c r="AA98" s="201">
        <v>8.01</v>
      </c>
      <c r="AB98" s="201">
        <v>0</v>
      </c>
      <c r="AC98" s="201">
        <v>0</v>
      </c>
      <c r="AD98" s="201">
        <v>0</v>
      </c>
      <c r="AE98" s="201">
        <v>46.73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102.6</v>
      </c>
      <c r="AN98" s="201">
        <v>0</v>
      </c>
      <c r="AO98">
        <v>0</v>
      </c>
      <c r="AP98" s="201">
        <v>68.540000000000006</v>
      </c>
      <c r="AQ98" s="201">
        <v>22.14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3.1331875000000013</v>
      </c>
      <c r="L99">
        <f t="shared" si="0"/>
        <v>1.0444774999999988</v>
      </c>
      <c r="M99">
        <f t="shared" si="0"/>
        <v>0</v>
      </c>
      <c r="N99">
        <f t="shared" si="0"/>
        <v>0.69560000000000166</v>
      </c>
      <c r="O99">
        <f t="shared" si="0"/>
        <v>1.1676299999999982</v>
      </c>
      <c r="P99">
        <f t="shared" si="0"/>
        <v>1.5640724999999971</v>
      </c>
      <c r="Q99">
        <f t="shared" si="0"/>
        <v>0.11362500000000027</v>
      </c>
      <c r="R99">
        <f t="shared" si="0"/>
        <v>0.22520749999999987</v>
      </c>
      <c r="S99">
        <f t="shared" si="0"/>
        <v>0.14264250000000023</v>
      </c>
      <c r="T99">
        <f t="shared" si="0"/>
        <v>0</v>
      </c>
      <c r="U99">
        <f t="shared" si="0"/>
        <v>6.3003299999999891</v>
      </c>
      <c r="V99">
        <f t="shared" si="0"/>
        <v>8.7344999999999992E-2</v>
      </c>
      <c r="W99">
        <f t="shared" si="0"/>
        <v>0.18959999999999969</v>
      </c>
      <c r="X99">
        <f t="shared" si="0"/>
        <v>0.63087749999999909</v>
      </c>
      <c r="Y99">
        <f t="shared" si="0"/>
        <v>0</v>
      </c>
      <c r="Z99">
        <f t="shared" si="0"/>
        <v>0</v>
      </c>
      <c r="AA99">
        <f t="shared" si="0"/>
        <v>0.1913824999999999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1.1110249999999995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1.3719999999999994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0.8250424999999999</v>
      </c>
      <c r="AN99">
        <f t="shared" si="0"/>
        <v>0</v>
      </c>
      <c r="AO99">
        <f t="shared" si="0"/>
        <v>0</v>
      </c>
      <c r="AP99">
        <f t="shared" si="0"/>
        <v>1.4671175000000001</v>
      </c>
      <c r="AQ99">
        <f t="shared" si="0"/>
        <v>0.47297500000000087</v>
      </c>
      <c r="AR99">
        <f t="shared" si="0"/>
        <v>0.20911750000000001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9.06</v>
      </c>
      <c r="L3" s="201">
        <v>347.9</v>
      </c>
      <c r="M3" s="201">
        <v>27.25</v>
      </c>
      <c r="N3" s="201">
        <v>35.18</v>
      </c>
      <c r="O3" s="201">
        <v>0</v>
      </c>
      <c r="P3" s="201">
        <v>41.38</v>
      </c>
      <c r="Q3" s="201">
        <v>5.42</v>
      </c>
      <c r="R3" s="201">
        <v>12.57</v>
      </c>
      <c r="S3" s="201">
        <v>7.83</v>
      </c>
      <c r="T3" s="201">
        <v>0</v>
      </c>
      <c r="U3" s="201">
        <v>61.29</v>
      </c>
      <c r="V3" s="201">
        <v>4.74</v>
      </c>
      <c r="W3" s="201">
        <v>9.5399999999999991</v>
      </c>
      <c r="X3" s="201">
        <v>29.31</v>
      </c>
      <c r="Y3" s="201">
        <v>0</v>
      </c>
      <c r="Z3">
        <v>0</v>
      </c>
      <c r="AA3" s="201">
        <v>10.039999999999999</v>
      </c>
      <c r="AB3" s="201">
        <v>0</v>
      </c>
      <c r="AC3" s="201">
        <v>0</v>
      </c>
      <c r="AD3" s="201">
        <v>0</v>
      </c>
      <c r="AE3" s="201">
        <v>56.06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60.31</v>
      </c>
      <c r="AN3" s="201">
        <v>0</v>
      </c>
      <c r="AO3">
        <v>0</v>
      </c>
      <c r="AP3" s="201">
        <v>75.33</v>
      </c>
      <c r="AQ3" s="201">
        <v>26.74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9.06</v>
      </c>
      <c r="L4" s="201">
        <v>347.9</v>
      </c>
      <c r="M4" s="201">
        <v>27.25</v>
      </c>
      <c r="N4" s="201">
        <v>35.18</v>
      </c>
      <c r="O4" s="201">
        <v>0</v>
      </c>
      <c r="P4" s="201">
        <v>41.38</v>
      </c>
      <c r="Q4" s="201">
        <v>5.42</v>
      </c>
      <c r="R4" s="201">
        <v>12.57</v>
      </c>
      <c r="S4" s="201">
        <v>7.83</v>
      </c>
      <c r="T4" s="201">
        <v>0</v>
      </c>
      <c r="U4" s="201">
        <v>61.29</v>
      </c>
      <c r="V4" s="201">
        <v>4.74</v>
      </c>
      <c r="W4" s="201">
        <v>9.5399999999999991</v>
      </c>
      <c r="X4" s="201">
        <v>29.31</v>
      </c>
      <c r="Y4" s="201">
        <v>0</v>
      </c>
      <c r="Z4">
        <v>0</v>
      </c>
      <c r="AA4" s="201">
        <v>10.039999999999999</v>
      </c>
      <c r="AB4" s="201">
        <v>0</v>
      </c>
      <c r="AC4" s="201">
        <v>0</v>
      </c>
      <c r="AD4" s="201">
        <v>0</v>
      </c>
      <c r="AE4" s="201">
        <v>56.06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60.31</v>
      </c>
      <c r="AN4" s="201">
        <v>0</v>
      </c>
      <c r="AO4">
        <v>0</v>
      </c>
      <c r="AP4" s="201">
        <v>75.33</v>
      </c>
      <c r="AQ4" s="201">
        <v>26.74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9.06</v>
      </c>
      <c r="L5" s="201">
        <v>347.9</v>
      </c>
      <c r="M5" s="201">
        <v>27.25</v>
      </c>
      <c r="N5" s="201">
        <v>35.18</v>
      </c>
      <c r="O5" s="201">
        <v>0</v>
      </c>
      <c r="P5" s="201">
        <v>41.38</v>
      </c>
      <c r="Q5" s="201">
        <v>5.42</v>
      </c>
      <c r="R5" s="201">
        <v>12.57</v>
      </c>
      <c r="S5" s="201">
        <v>7.83</v>
      </c>
      <c r="T5" s="201">
        <v>0</v>
      </c>
      <c r="U5" s="201">
        <v>61.29</v>
      </c>
      <c r="V5" s="201">
        <v>4.74</v>
      </c>
      <c r="W5" s="201">
        <v>9.5399999999999991</v>
      </c>
      <c r="X5" s="201">
        <v>29.31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56.06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62.12</v>
      </c>
      <c r="AN5" s="201">
        <v>0</v>
      </c>
      <c r="AO5">
        <v>0</v>
      </c>
      <c r="AP5" s="201">
        <v>75.33</v>
      </c>
      <c r="AQ5" s="201">
        <v>26.74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9.06</v>
      </c>
      <c r="L6" s="201">
        <v>347.9</v>
      </c>
      <c r="M6" s="201">
        <v>27.25</v>
      </c>
      <c r="N6" s="201">
        <v>35.18</v>
      </c>
      <c r="O6" s="201">
        <v>0</v>
      </c>
      <c r="P6" s="201">
        <v>41.38</v>
      </c>
      <c r="Q6" s="201">
        <v>5.42</v>
      </c>
      <c r="R6" s="201">
        <v>12.57</v>
      </c>
      <c r="S6" s="201">
        <v>7.83</v>
      </c>
      <c r="T6" s="201">
        <v>0</v>
      </c>
      <c r="U6" s="201">
        <v>61.29</v>
      </c>
      <c r="V6" s="201">
        <v>4.74</v>
      </c>
      <c r="W6" s="201">
        <v>9.5399999999999991</v>
      </c>
      <c r="X6" s="201">
        <v>29.31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56.06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30</v>
      </c>
      <c r="AN6" s="201">
        <v>0</v>
      </c>
      <c r="AO6">
        <v>0</v>
      </c>
      <c r="AP6" s="201">
        <v>75.33</v>
      </c>
      <c r="AQ6" s="201">
        <v>26.74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9.06</v>
      </c>
      <c r="L7" s="201">
        <v>347.9</v>
      </c>
      <c r="M7" s="201">
        <v>27.25</v>
      </c>
      <c r="N7" s="201">
        <v>35.18</v>
      </c>
      <c r="O7" s="201">
        <v>0</v>
      </c>
      <c r="P7" s="201">
        <v>40.69</v>
      </c>
      <c r="Q7" s="201">
        <v>5.42</v>
      </c>
      <c r="R7" s="201">
        <v>12.57</v>
      </c>
      <c r="S7" s="201">
        <v>7.83</v>
      </c>
      <c r="T7" s="201">
        <v>0</v>
      </c>
      <c r="U7" s="201">
        <v>61.29</v>
      </c>
      <c r="V7" s="201">
        <v>4.74</v>
      </c>
      <c r="W7" s="201">
        <v>9.5399999999999991</v>
      </c>
      <c r="X7" s="201">
        <v>29.31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56.06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75.33</v>
      </c>
      <c r="AQ7" s="201">
        <v>26.74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9.06</v>
      </c>
      <c r="L8" s="201">
        <v>309.25</v>
      </c>
      <c r="M8" s="201">
        <v>27.25</v>
      </c>
      <c r="N8" s="201">
        <v>35.18</v>
      </c>
      <c r="O8" s="201">
        <v>0</v>
      </c>
      <c r="P8" s="201">
        <v>40</v>
      </c>
      <c r="Q8" s="201">
        <v>5.42</v>
      </c>
      <c r="R8" s="201">
        <v>12.57</v>
      </c>
      <c r="S8" s="201">
        <v>7.83</v>
      </c>
      <c r="T8" s="201">
        <v>0</v>
      </c>
      <c r="U8" s="201">
        <v>61.29</v>
      </c>
      <c r="V8" s="201">
        <v>4.74</v>
      </c>
      <c r="W8" s="201">
        <v>9.5399999999999991</v>
      </c>
      <c r="X8" s="201">
        <v>29.31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56.06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75.33</v>
      </c>
      <c r="AQ8" s="201">
        <v>26.74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9.06</v>
      </c>
      <c r="L9" s="201">
        <v>280.25</v>
      </c>
      <c r="M9" s="201">
        <v>27.25</v>
      </c>
      <c r="N9" s="201">
        <v>35.18</v>
      </c>
      <c r="O9" s="201">
        <v>0</v>
      </c>
      <c r="P9" s="201">
        <v>39.590000000000003</v>
      </c>
      <c r="Q9" s="201">
        <v>5.42</v>
      </c>
      <c r="R9" s="201">
        <v>12.57</v>
      </c>
      <c r="S9" s="201">
        <v>7.83</v>
      </c>
      <c r="T9" s="201">
        <v>0</v>
      </c>
      <c r="U9" s="201">
        <v>61.29</v>
      </c>
      <c r="V9" s="201">
        <v>4.74</v>
      </c>
      <c r="W9" s="201">
        <v>9.5399999999999991</v>
      </c>
      <c r="X9" s="201">
        <v>29.31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56.06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75.33</v>
      </c>
      <c r="AQ9" s="201">
        <v>26.74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5.12</v>
      </c>
      <c r="L10" s="201">
        <v>289.92</v>
      </c>
      <c r="M10" s="201">
        <v>27.25</v>
      </c>
      <c r="N10" s="201">
        <v>35.18</v>
      </c>
      <c r="O10" s="201">
        <v>0</v>
      </c>
      <c r="P10" s="201">
        <v>39.590000000000003</v>
      </c>
      <c r="Q10" s="201">
        <v>5.42</v>
      </c>
      <c r="R10" s="201">
        <v>12.57</v>
      </c>
      <c r="S10" s="201">
        <v>7.83</v>
      </c>
      <c r="T10" s="201">
        <v>0</v>
      </c>
      <c r="U10" s="201">
        <v>61.29</v>
      </c>
      <c r="V10" s="201">
        <v>4.74</v>
      </c>
      <c r="W10" s="201">
        <v>9.5399999999999991</v>
      </c>
      <c r="X10" s="201">
        <v>29.31</v>
      </c>
      <c r="Y10" s="201">
        <v>0</v>
      </c>
      <c r="Z10">
        <v>0</v>
      </c>
      <c r="AA10" s="201">
        <v>10.039999999999999</v>
      </c>
      <c r="AB10" s="201">
        <v>0</v>
      </c>
      <c r="AC10" s="201">
        <v>0</v>
      </c>
      <c r="AD10" s="201">
        <v>0</v>
      </c>
      <c r="AE10" s="201">
        <v>56.06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75.33</v>
      </c>
      <c r="AQ10" s="201">
        <v>26.74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9.06</v>
      </c>
      <c r="L11" s="201">
        <v>347.9</v>
      </c>
      <c r="M11" s="201">
        <v>27.25</v>
      </c>
      <c r="N11" s="201">
        <v>35.18</v>
      </c>
      <c r="O11" s="201">
        <v>0</v>
      </c>
      <c r="P11" s="201">
        <v>39.590000000000003</v>
      </c>
      <c r="Q11" s="201">
        <v>6.12</v>
      </c>
      <c r="R11" s="201">
        <v>12.57</v>
      </c>
      <c r="S11" s="201">
        <v>7.83</v>
      </c>
      <c r="T11" s="201">
        <v>0</v>
      </c>
      <c r="U11" s="201">
        <v>61.29</v>
      </c>
      <c r="V11" s="201">
        <v>4.74</v>
      </c>
      <c r="W11" s="201">
        <v>9.5399999999999991</v>
      </c>
      <c r="X11" s="201">
        <v>29.31</v>
      </c>
      <c r="Y11" s="201">
        <v>0</v>
      </c>
      <c r="Z11">
        <v>0</v>
      </c>
      <c r="AA11" s="201">
        <v>10.039999999999999</v>
      </c>
      <c r="AB11" s="201">
        <v>0</v>
      </c>
      <c r="AC11" s="201">
        <v>0</v>
      </c>
      <c r="AD11" s="201">
        <v>0</v>
      </c>
      <c r="AE11" s="201">
        <v>56.06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75.33</v>
      </c>
      <c r="AQ11" s="201">
        <v>26.74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9.06</v>
      </c>
      <c r="L12" s="201">
        <v>347.9</v>
      </c>
      <c r="M12" s="201">
        <v>27.25</v>
      </c>
      <c r="N12" s="201">
        <v>35.18</v>
      </c>
      <c r="O12" s="201">
        <v>0</v>
      </c>
      <c r="P12" s="201">
        <v>39.590000000000003</v>
      </c>
      <c r="Q12" s="201">
        <v>6.5</v>
      </c>
      <c r="R12" s="201">
        <v>12.57</v>
      </c>
      <c r="S12" s="201">
        <v>7.83</v>
      </c>
      <c r="T12" s="201">
        <v>0</v>
      </c>
      <c r="U12" s="201">
        <v>61.29</v>
      </c>
      <c r="V12" s="201">
        <v>4.74</v>
      </c>
      <c r="W12" s="201">
        <v>9.5399999999999991</v>
      </c>
      <c r="X12" s="201">
        <v>29.31</v>
      </c>
      <c r="Y12" s="201">
        <v>0</v>
      </c>
      <c r="Z12">
        <v>0</v>
      </c>
      <c r="AA12" s="201">
        <v>10.039999999999999</v>
      </c>
      <c r="AB12" s="201">
        <v>0</v>
      </c>
      <c r="AC12" s="201">
        <v>0</v>
      </c>
      <c r="AD12" s="201">
        <v>0</v>
      </c>
      <c r="AE12" s="201">
        <v>56.06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75.33</v>
      </c>
      <c r="AQ12" s="201">
        <v>26.74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9.06</v>
      </c>
      <c r="L13" s="201">
        <v>347.9</v>
      </c>
      <c r="M13" s="201">
        <v>27.25</v>
      </c>
      <c r="N13" s="201">
        <v>35.18</v>
      </c>
      <c r="O13" s="201">
        <v>0</v>
      </c>
      <c r="P13" s="201">
        <v>39.549999999999997</v>
      </c>
      <c r="Q13" s="201">
        <v>6.47</v>
      </c>
      <c r="R13" s="201">
        <v>12.57</v>
      </c>
      <c r="S13" s="201">
        <v>7.83</v>
      </c>
      <c r="T13" s="201">
        <v>0</v>
      </c>
      <c r="U13" s="201">
        <v>61.29</v>
      </c>
      <c r="V13" s="201">
        <v>4.74</v>
      </c>
      <c r="W13" s="201">
        <v>9.5399999999999991</v>
      </c>
      <c r="X13" s="201">
        <v>29.31</v>
      </c>
      <c r="Y13" s="201">
        <v>0</v>
      </c>
      <c r="Z13">
        <v>0</v>
      </c>
      <c r="AA13" s="201">
        <v>10.45</v>
      </c>
      <c r="AB13" s="201">
        <v>0</v>
      </c>
      <c r="AC13" s="201">
        <v>0</v>
      </c>
      <c r="AD13" s="201">
        <v>0</v>
      </c>
      <c r="AE13" s="201">
        <v>56.06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75.33</v>
      </c>
      <c r="AQ13" s="201">
        <v>26.74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9.06</v>
      </c>
      <c r="L14" s="201">
        <v>347.9</v>
      </c>
      <c r="M14" s="201">
        <v>27.25</v>
      </c>
      <c r="N14" s="201">
        <v>35.18</v>
      </c>
      <c r="O14" s="201">
        <v>0</v>
      </c>
      <c r="P14" s="201">
        <v>39.549999999999997</v>
      </c>
      <c r="Q14" s="201">
        <v>6.47</v>
      </c>
      <c r="R14" s="201">
        <v>12.57</v>
      </c>
      <c r="S14" s="201">
        <v>7.83</v>
      </c>
      <c r="T14" s="201">
        <v>0</v>
      </c>
      <c r="U14" s="201">
        <v>61.29</v>
      </c>
      <c r="V14" s="201">
        <v>4.74</v>
      </c>
      <c r="W14" s="201">
        <v>9.5399999999999991</v>
      </c>
      <c r="X14" s="201">
        <v>29.31</v>
      </c>
      <c r="Y14" s="201">
        <v>0</v>
      </c>
      <c r="Z14">
        <v>0</v>
      </c>
      <c r="AA14" s="201">
        <v>10.45</v>
      </c>
      <c r="AB14" s="201">
        <v>0</v>
      </c>
      <c r="AC14" s="201">
        <v>0</v>
      </c>
      <c r="AD14" s="201">
        <v>0</v>
      </c>
      <c r="AE14" s="201">
        <v>56.06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75.33</v>
      </c>
      <c r="AQ14" s="201">
        <v>26.74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9.06</v>
      </c>
      <c r="L15" s="201">
        <v>299.58</v>
      </c>
      <c r="M15" s="201">
        <v>26.55</v>
      </c>
      <c r="N15" s="201">
        <v>34.39</v>
      </c>
      <c r="O15" s="201">
        <v>0</v>
      </c>
      <c r="P15" s="201">
        <v>38.090000000000003</v>
      </c>
      <c r="Q15" s="201">
        <v>6.47</v>
      </c>
      <c r="R15" s="201">
        <v>12.57</v>
      </c>
      <c r="S15" s="201">
        <v>7.83</v>
      </c>
      <c r="T15" s="201">
        <v>0</v>
      </c>
      <c r="U15" s="201">
        <v>61.29</v>
      </c>
      <c r="V15" s="201">
        <v>4.74</v>
      </c>
      <c r="W15" s="201">
        <v>9.5399999999999991</v>
      </c>
      <c r="X15" s="201">
        <v>29.31</v>
      </c>
      <c r="Y15" s="201">
        <v>0</v>
      </c>
      <c r="Z15">
        <v>0</v>
      </c>
      <c r="AA15" s="201">
        <v>10.45</v>
      </c>
      <c r="AB15" s="201">
        <v>0</v>
      </c>
      <c r="AC15" s="201">
        <v>0</v>
      </c>
      <c r="AD15" s="201">
        <v>0</v>
      </c>
      <c r="AE15" s="201">
        <v>56.06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75.33</v>
      </c>
      <c r="AQ15" s="201">
        <v>26.74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9.06</v>
      </c>
      <c r="L16" s="201">
        <v>299.58</v>
      </c>
      <c r="M16" s="201">
        <v>26.55</v>
      </c>
      <c r="N16" s="201">
        <v>34.39</v>
      </c>
      <c r="O16" s="201">
        <v>0</v>
      </c>
      <c r="P16" s="201">
        <v>38.090000000000003</v>
      </c>
      <c r="Q16" s="201">
        <v>6.47</v>
      </c>
      <c r="R16" s="201">
        <v>12.57</v>
      </c>
      <c r="S16" s="201">
        <v>7.83</v>
      </c>
      <c r="T16" s="201">
        <v>0</v>
      </c>
      <c r="U16" s="201">
        <v>61.29</v>
      </c>
      <c r="V16" s="201">
        <v>4.74</v>
      </c>
      <c r="W16" s="201">
        <v>9.5399999999999991</v>
      </c>
      <c r="X16" s="201">
        <v>29.31</v>
      </c>
      <c r="Y16" s="201">
        <v>0</v>
      </c>
      <c r="Z16">
        <v>0</v>
      </c>
      <c r="AA16" s="201">
        <v>10.45</v>
      </c>
      <c r="AB16" s="201">
        <v>0</v>
      </c>
      <c r="AC16" s="201">
        <v>0</v>
      </c>
      <c r="AD16" s="201">
        <v>0</v>
      </c>
      <c r="AE16" s="201">
        <v>56.06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75.33</v>
      </c>
      <c r="AQ16" s="201">
        <v>26.74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9.06</v>
      </c>
      <c r="L17" s="201">
        <v>299.58</v>
      </c>
      <c r="M17" s="201">
        <v>26.55</v>
      </c>
      <c r="N17" s="201">
        <v>34.39</v>
      </c>
      <c r="O17" s="201">
        <v>0</v>
      </c>
      <c r="P17" s="201">
        <v>38.090000000000003</v>
      </c>
      <c r="Q17" s="201">
        <v>6.47</v>
      </c>
      <c r="R17" s="201">
        <v>12.57</v>
      </c>
      <c r="S17" s="201">
        <v>7.83</v>
      </c>
      <c r="T17" s="201">
        <v>0</v>
      </c>
      <c r="U17" s="201">
        <v>61.29</v>
      </c>
      <c r="V17" s="201">
        <v>4.74</v>
      </c>
      <c r="W17" s="201">
        <v>9.5399999999999991</v>
      </c>
      <c r="X17" s="201">
        <v>29.31</v>
      </c>
      <c r="Y17" s="201">
        <v>0</v>
      </c>
      <c r="Z17">
        <v>0</v>
      </c>
      <c r="AA17" s="201">
        <v>10.45</v>
      </c>
      <c r="AB17" s="201">
        <v>0</v>
      </c>
      <c r="AC17" s="201">
        <v>0</v>
      </c>
      <c r="AD17" s="201">
        <v>0</v>
      </c>
      <c r="AE17" s="201">
        <v>56.06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75.33</v>
      </c>
      <c r="AQ17" s="201">
        <v>26.74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9.06</v>
      </c>
      <c r="L18" s="201">
        <v>299.58</v>
      </c>
      <c r="M18" s="201">
        <v>26.55</v>
      </c>
      <c r="N18" s="201">
        <v>34.39</v>
      </c>
      <c r="O18" s="201">
        <v>0</v>
      </c>
      <c r="P18" s="201">
        <v>38.090000000000003</v>
      </c>
      <c r="Q18" s="201">
        <v>6.47</v>
      </c>
      <c r="R18" s="201">
        <v>12.57</v>
      </c>
      <c r="S18" s="201">
        <v>7.83</v>
      </c>
      <c r="T18" s="201">
        <v>0</v>
      </c>
      <c r="U18" s="201">
        <v>61.29</v>
      </c>
      <c r="V18" s="201">
        <v>4.74</v>
      </c>
      <c r="W18" s="201">
        <v>9.5399999999999991</v>
      </c>
      <c r="X18" s="201">
        <v>29.31</v>
      </c>
      <c r="Y18" s="201">
        <v>0</v>
      </c>
      <c r="Z18">
        <v>0</v>
      </c>
      <c r="AA18" s="201">
        <v>10.45</v>
      </c>
      <c r="AB18" s="201">
        <v>0</v>
      </c>
      <c r="AC18" s="201">
        <v>0</v>
      </c>
      <c r="AD18" s="201">
        <v>0</v>
      </c>
      <c r="AE18" s="201">
        <v>56.06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75.33</v>
      </c>
      <c r="AQ18" s="201">
        <v>26.74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9.06</v>
      </c>
      <c r="L19" s="201">
        <v>299.58</v>
      </c>
      <c r="M19" s="201">
        <v>26.55</v>
      </c>
      <c r="N19" s="201">
        <v>34.39</v>
      </c>
      <c r="O19" s="201">
        <v>0</v>
      </c>
      <c r="P19" s="201">
        <v>38.090000000000003</v>
      </c>
      <c r="Q19" s="201">
        <v>6.47</v>
      </c>
      <c r="R19" s="201">
        <v>12.57</v>
      </c>
      <c r="S19" s="201">
        <v>7.83</v>
      </c>
      <c r="T19" s="201">
        <v>0</v>
      </c>
      <c r="U19" s="201">
        <v>61.29</v>
      </c>
      <c r="V19" s="201">
        <v>4.95</v>
      </c>
      <c r="W19" s="201">
        <v>9.5399999999999991</v>
      </c>
      <c r="X19" s="201">
        <v>29.31</v>
      </c>
      <c r="Y19" s="201">
        <v>0</v>
      </c>
      <c r="Z19">
        <v>0</v>
      </c>
      <c r="AA19" s="201">
        <v>10.45</v>
      </c>
      <c r="AB19" s="201">
        <v>0</v>
      </c>
      <c r="AC19" s="201">
        <v>0</v>
      </c>
      <c r="AD19" s="201">
        <v>0</v>
      </c>
      <c r="AE19" s="201">
        <v>56.06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75.33</v>
      </c>
      <c r="AQ19" s="201">
        <v>26.74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9.06</v>
      </c>
      <c r="L20" s="201">
        <v>299.58</v>
      </c>
      <c r="M20" s="201">
        <v>26.55</v>
      </c>
      <c r="N20" s="201">
        <v>34.39</v>
      </c>
      <c r="O20" s="201">
        <v>0</v>
      </c>
      <c r="P20" s="201">
        <v>38.090000000000003</v>
      </c>
      <c r="Q20" s="201">
        <v>6.47</v>
      </c>
      <c r="R20" s="201">
        <v>12.21</v>
      </c>
      <c r="S20" s="201">
        <v>7.83</v>
      </c>
      <c r="T20" s="201">
        <v>0</v>
      </c>
      <c r="U20" s="201">
        <v>61.29</v>
      </c>
      <c r="V20" s="201">
        <v>4.95</v>
      </c>
      <c r="W20" s="201">
        <v>9.5399999999999991</v>
      </c>
      <c r="X20" s="201">
        <v>29.31</v>
      </c>
      <c r="Y20" s="201">
        <v>0</v>
      </c>
      <c r="Z20">
        <v>0</v>
      </c>
      <c r="AA20" s="201">
        <v>10.45</v>
      </c>
      <c r="AB20" s="201">
        <v>0</v>
      </c>
      <c r="AC20" s="201">
        <v>0</v>
      </c>
      <c r="AD20" s="201">
        <v>0</v>
      </c>
      <c r="AE20" s="201">
        <v>56.06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75.33</v>
      </c>
      <c r="AQ20" s="201">
        <v>26.74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9.06</v>
      </c>
      <c r="L21" s="201">
        <v>275.42</v>
      </c>
      <c r="M21" s="201">
        <v>26.55</v>
      </c>
      <c r="N21" s="201">
        <v>34.39</v>
      </c>
      <c r="O21" s="201">
        <v>0</v>
      </c>
      <c r="P21" s="201">
        <v>38.090000000000003</v>
      </c>
      <c r="Q21" s="201">
        <v>6.47</v>
      </c>
      <c r="R21" s="201">
        <v>12.57</v>
      </c>
      <c r="S21" s="201">
        <v>7.83</v>
      </c>
      <c r="T21" s="201">
        <v>0</v>
      </c>
      <c r="U21" s="201">
        <v>61.29</v>
      </c>
      <c r="V21" s="201">
        <v>4.95</v>
      </c>
      <c r="W21" s="201">
        <v>9.5399999999999991</v>
      </c>
      <c r="X21" s="201">
        <v>29.31</v>
      </c>
      <c r="Y21" s="201">
        <v>0</v>
      </c>
      <c r="Z21">
        <v>0</v>
      </c>
      <c r="AA21" s="201">
        <v>10.45</v>
      </c>
      <c r="AB21" s="201">
        <v>0</v>
      </c>
      <c r="AC21" s="201">
        <v>0</v>
      </c>
      <c r="AD21" s="201">
        <v>0</v>
      </c>
      <c r="AE21" s="201">
        <v>56.06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75.33</v>
      </c>
      <c r="AQ21" s="201">
        <v>26.74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9.06</v>
      </c>
      <c r="L22" s="201">
        <v>237.73</v>
      </c>
      <c r="M22" s="201">
        <v>26.55</v>
      </c>
      <c r="N22" s="201">
        <v>34.39</v>
      </c>
      <c r="O22" s="201">
        <v>0</v>
      </c>
      <c r="P22" s="201">
        <v>38.090000000000003</v>
      </c>
      <c r="Q22" s="201">
        <v>6.47</v>
      </c>
      <c r="R22" s="201">
        <v>12.57</v>
      </c>
      <c r="S22" s="201">
        <v>7.83</v>
      </c>
      <c r="T22" s="201">
        <v>0</v>
      </c>
      <c r="U22" s="201">
        <v>61.29</v>
      </c>
      <c r="V22" s="201">
        <v>4.95</v>
      </c>
      <c r="W22" s="201">
        <v>9.5399999999999991</v>
      </c>
      <c r="X22" s="201">
        <v>29.31</v>
      </c>
      <c r="Y22" s="201">
        <v>0</v>
      </c>
      <c r="Z22">
        <v>0</v>
      </c>
      <c r="AA22" s="201">
        <v>10.45</v>
      </c>
      <c r="AB22" s="201">
        <v>0</v>
      </c>
      <c r="AC22" s="201">
        <v>0</v>
      </c>
      <c r="AD22" s="201">
        <v>0</v>
      </c>
      <c r="AE22" s="201">
        <v>56.06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75.33</v>
      </c>
      <c r="AQ22" s="201">
        <v>26.74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4.9800000000000004</v>
      </c>
      <c r="L23" s="201">
        <v>237.73</v>
      </c>
      <c r="M23" s="201">
        <v>26.55</v>
      </c>
      <c r="N23" s="201">
        <v>34.39</v>
      </c>
      <c r="O23" s="201">
        <v>0</v>
      </c>
      <c r="P23" s="201">
        <v>38.090000000000003</v>
      </c>
      <c r="Q23" s="201">
        <v>6.47</v>
      </c>
      <c r="R23" s="201">
        <v>12.21</v>
      </c>
      <c r="S23" s="201">
        <v>7.65</v>
      </c>
      <c r="T23" s="201">
        <v>0</v>
      </c>
      <c r="U23" s="201">
        <v>61.29</v>
      </c>
      <c r="V23" s="201">
        <v>4.95</v>
      </c>
      <c r="W23" s="201">
        <v>9.5399999999999991</v>
      </c>
      <c r="X23" s="201">
        <v>29.31</v>
      </c>
      <c r="Y23" s="201">
        <v>0</v>
      </c>
      <c r="Z23">
        <v>0</v>
      </c>
      <c r="AA23" s="201">
        <v>10.45</v>
      </c>
      <c r="AB23" s="201">
        <v>0</v>
      </c>
      <c r="AC23" s="201">
        <v>0</v>
      </c>
      <c r="AD23" s="201">
        <v>0</v>
      </c>
      <c r="AE23" s="201">
        <v>56.06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75.33</v>
      </c>
      <c r="AQ23" s="201">
        <v>26.74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4.9800000000000004</v>
      </c>
      <c r="L24" s="201">
        <v>237.73</v>
      </c>
      <c r="M24" s="201">
        <v>26.55</v>
      </c>
      <c r="N24" s="201">
        <v>34.39</v>
      </c>
      <c r="O24" s="201">
        <v>0</v>
      </c>
      <c r="P24" s="201">
        <v>38.090000000000003</v>
      </c>
      <c r="Q24" s="201">
        <v>6.47</v>
      </c>
      <c r="R24" s="201">
        <v>12.21</v>
      </c>
      <c r="S24" s="201">
        <v>7.65</v>
      </c>
      <c r="T24" s="201">
        <v>0</v>
      </c>
      <c r="U24" s="201">
        <v>61.29</v>
      </c>
      <c r="V24" s="201">
        <v>4.95</v>
      </c>
      <c r="W24" s="201">
        <v>9.5399999999999991</v>
      </c>
      <c r="X24" s="201">
        <v>29.31</v>
      </c>
      <c r="Y24" s="201">
        <v>0</v>
      </c>
      <c r="Z24">
        <v>0</v>
      </c>
      <c r="AA24" s="201">
        <v>10.45</v>
      </c>
      <c r="AB24" s="201">
        <v>0</v>
      </c>
      <c r="AC24" s="201">
        <v>0</v>
      </c>
      <c r="AD24" s="201">
        <v>0</v>
      </c>
      <c r="AE24" s="201">
        <v>56.06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75.33</v>
      </c>
      <c r="AQ24" s="201">
        <v>26.74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4.9800000000000004</v>
      </c>
      <c r="L25" s="201">
        <v>237.73</v>
      </c>
      <c r="M25" s="201">
        <v>26.55</v>
      </c>
      <c r="N25" s="201">
        <v>34.39</v>
      </c>
      <c r="O25" s="201">
        <v>0</v>
      </c>
      <c r="P25" s="201">
        <v>38.090000000000003</v>
      </c>
      <c r="Q25" s="201">
        <v>6.47</v>
      </c>
      <c r="R25" s="201">
        <v>12.21</v>
      </c>
      <c r="S25" s="201">
        <v>7.83</v>
      </c>
      <c r="T25" s="201">
        <v>0</v>
      </c>
      <c r="U25" s="201">
        <v>61.29</v>
      </c>
      <c r="V25" s="201">
        <v>4.95</v>
      </c>
      <c r="W25" s="201">
        <v>9.5399999999999991</v>
      </c>
      <c r="X25" s="201">
        <v>29.31</v>
      </c>
      <c r="Y25" s="201">
        <v>0</v>
      </c>
      <c r="Z25">
        <v>0</v>
      </c>
      <c r="AA25" s="201">
        <v>10.45</v>
      </c>
      <c r="AB25" s="201">
        <v>0</v>
      </c>
      <c r="AC25" s="201">
        <v>0</v>
      </c>
      <c r="AD25" s="201">
        <v>0</v>
      </c>
      <c r="AE25" s="201">
        <v>56.06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75.33</v>
      </c>
      <c r="AQ25" s="201">
        <v>7.73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4.9800000000000004</v>
      </c>
      <c r="L26" s="201">
        <v>237.74</v>
      </c>
      <c r="M26" s="201">
        <v>26.55</v>
      </c>
      <c r="N26" s="201">
        <v>34.39</v>
      </c>
      <c r="O26" s="201">
        <v>0</v>
      </c>
      <c r="P26" s="201">
        <v>38.090000000000003</v>
      </c>
      <c r="Q26" s="201">
        <v>6.47</v>
      </c>
      <c r="R26" s="201">
        <v>12.57</v>
      </c>
      <c r="S26" s="201">
        <v>7.83</v>
      </c>
      <c r="T26" s="201">
        <v>0</v>
      </c>
      <c r="U26" s="201">
        <v>61.29</v>
      </c>
      <c r="V26" s="201">
        <v>4.95</v>
      </c>
      <c r="W26" s="201">
        <v>9.5399999999999991</v>
      </c>
      <c r="X26" s="201">
        <v>29.31</v>
      </c>
      <c r="Y26" s="201">
        <v>0</v>
      </c>
      <c r="Z26">
        <v>0</v>
      </c>
      <c r="AA26" s="201">
        <v>10.45</v>
      </c>
      <c r="AB26" s="201">
        <v>0</v>
      </c>
      <c r="AC26" s="201">
        <v>0</v>
      </c>
      <c r="AD26" s="201">
        <v>0</v>
      </c>
      <c r="AE26" s="201">
        <v>56.06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75.33</v>
      </c>
      <c r="AQ26" s="201">
        <v>7.73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4.9800000000000004</v>
      </c>
      <c r="L27" s="201">
        <v>237.73</v>
      </c>
      <c r="M27" s="201">
        <v>26.55</v>
      </c>
      <c r="N27" s="201">
        <v>34.39</v>
      </c>
      <c r="O27" s="201">
        <v>0</v>
      </c>
      <c r="P27" s="201">
        <v>38.090000000000003</v>
      </c>
      <c r="Q27" s="201">
        <v>3.56</v>
      </c>
      <c r="R27" s="201">
        <v>6.96</v>
      </c>
      <c r="S27" s="201">
        <v>4.3499999999999996</v>
      </c>
      <c r="T27" s="201">
        <v>0</v>
      </c>
      <c r="U27" s="201">
        <v>61.29</v>
      </c>
      <c r="V27" s="201">
        <v>4.95</v>
      </c>
      <c r="W27" s="201">
        <v>9.5399999999999991</v>
      </c>
      <c r="X27" s="201">
        <v>29.31</v>
      </c>
      <c r="Y27" s="201">
        <v>0</v>
      </c>
      <c r="Z27">
        <v>0</v>
      </c>
      <c r="AA27" s="201">
        <v>10.45</v>
      </c>
      <c r="AB27" s="201">
        <v>0</v>
      </c>
      <c r="AC27" s="201">
        <v>0</v>
      </c>
      <c r="AD27" s="201">
        <v>0</v>
      </c>
      <c r="AE27" s="201">
        <v>56.06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57.98</v>
      </c>
      <c r="AQ27" s="201">
        <v>7.73</v>
      </c>
      <c r="AR27" s="201">
        <v>4.12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4.9800000000000004</v>
      </c>
      <c r="L28" s="201">
        <v>237.73</v>
      </c>
      <c r="M28" s="201">
        <v>26.55</v>
      </c>
      <c r="N28" s="201">
        <v>34.39</v>
      </c>
      <c r="O28" s="201">
        <v>0</v>
      </c>
      <c r="P28" s="201">
        <v>38.090000000000003</v>
      </c>
      <c r="Q28" s="201">
        <v>3.56</v>
      </c>
      <c r="R28" s="201">
        <v>6.96</v>
      </c>
      <c r="S28" s="201">
        <v>4.3499999999999996</v>
      </c>
      <c r="T28" s="201">
        <v>0</v>
      </c>
      <c r="U28" s="201">
        <v>61.29</v>
      </c>
      <c r="V28" s="201">
        <v>3.45</v>
      </c>
      <c r="W28" s="201">
        <v>9.5399999999999991</v>
      </c>
      <c r="X28" s="201">
        <v>29.31</v>
      </c>
      <c r="Y28" s="201">
        <v>0</v>
      </c>
      <c r="Z28">
        <v>0</v>
      </c>
      <c r="AA28" s="201">
        <v>10.45</v>
      </c>
      <c r="AB28" s="201">
        <v>0</v>
      </c>
      <c r="AC28" s="201">
        <v>0</v>
      </c>
      <c r="AD28" s="201">
        <v>0</v>
      </c>
      <c r="AE28" s="201">
        <v>56.06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38.659999999999997</v>
      </c>
      <c r="AQ28" s="201">
        <v>7.73</v>
      </c>
      <c r="AR28" s="201">
        <v>7.35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5.03</v>
      </c>
      <c r="L29" s="201">
        <v>237.74</v>
      </c>
      <c r="M29" s="201">
        <v>26.55</v>
      </c>
      <c r="N29" s="201">
        <v>34.39</v>
      </c>
      <c r="O29" s="201">
        <v>0</v>
      </c>
      <c r="P29" s="201">
        <v>38.090000000000003</v>
      </c>
      <c r="Q29" s="201">
        <v>3.56</v>
      </c>
      <c r="R29" s="201">
        <v>6.96</v>
      </c>
      <c r="S29" s="201">
        <v>4.3499999999999996</v>
      </c>
      <c r="T29" s="201">
        <v>0</v>
      </c>
      <c r="U29" s="201">
        <v>61.29</v>
      </c>
      <c r="V29" s="201">
        <v>3.38</v>
      </c>
      <c r="W29" s="201">
        <v>9.5399999999999991</v>
      </c>
      <c r="X29" s="201">
        <v>29.31</v>
      </c>
      <c r="Y29" s="201">
        <v>0</v>
      </c>
      <c r="Z29">
        <v>0</v>
      </c>
      <c r="AA29" s="201">
        <v>10.45</v>
      </c>
      <c r="AB29" s="201">
        <v>0</v>
      </c>
      <c r="AC29" s="201">
        <v>0</v>
      </c>
      <c r="AD29" s="201">
        <v>0</v>
      </c>
      <c r="AE29" s="201">
        <v>56.06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19.329999999999998</v>
      </c>
      <c r="AQ29" s="201">
        <v>7.73</v>
      </c>
      <c r="AR29" s="201">
        <v>10.78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4.9800000000000004</v>
      </c>
      <c r="L30" s="201">
        <v>237.74</v>
      </c>
      <c r="M30" s="201">
        <v>26.55</v>
      </c>
      <c r="N30" s="201">
        <v>34.39</v>
      </c>
      <c r="O30" s="201">
        <v>0</v>
      </c>
      <c r="P30" s="201">
        <v>38.090000000000003</v>
      </c>
      <c r="Q30" s="201">
        <v>3.56</v>
      </c>
      <c r="R30" s="201">
        <v>6.96</v>
      </c>
      <c r="S30" s="201">
        <v>4.3499999999999996</v>
      </c>
      <c r="T30" s="201">
        <v>0</v>
      </c>
      <c r="U30" s="201">
        <v>61.29</v>
      </c>
      <c r="V30" s="201">
        <v>3.38</v>
      </c>
      <c r="W30" s="201">
        <v>7.6</v>
      </c>
      <c r="X30" s="201">
        <v>24.64</v>
      </c>
      <c r="Y30" s="201">
        <v>0</v>
      </c>
      <c r="Z30">
        <v>0</v>
      </c>
      <c r="AA30" s="201">
        <v>10.45</v>
      </c>
      <c r="AB30" s="201">
        <v>0</v>
      </c>
      <c r="AC30" s="201">
        <v>0</v>
      </c>
      <c r="AD30" s="201">
        <v>0</v>
      </c>
      <c r="AE30" s="201">
        <v>56.06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19.329999999999998</v>
      </c>
      <c r="AQ30" s="201">
        <v>7.74</v>
      </c>
      <c r="AR30" s="201">
        <v>12.95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4.9800000000000004</v>
      </c>
      <c r="L31" s="201">
        <v>237.74</v>
      </c>
      <c r="M31" s="201">
        <v>26.55</v>
      </c>
      <c r="N31" s="201">
        <v>34.39</v>
      </c>
      <c r="O31" s="201">
        <v>0</v>
      </c>
      <c r="P31" s="201">
        <v>38.090000000000003</v>
      </c>
      <c r="Q31" s="201">
        <v>3.56</v>
      </c>
      <c r="R31" s="201">
        <v>6.96</v>
      </c>
      <c r="S31" s="201">
        <v>4.3499999999999996</v>
      </c>
      <c r="T31" s="201">
        <v>0</v>
      </c>
      <c r="U31" s="201">
        <v>61.29</v>
      </c>
      <c r="V31" s="201">
        <v>3.38</v>
      </c>
      <c r="W31" s="201">
        <v>9.5399999999999991</v>
      </c>
      <c r="X31" s="201">
        <v>29.31</v>
      </c>
      <c r="Y31" s="201">
        <v>0</v>
      </c>
      <c r="Z31">
        <v>0</v>
      </c>
      <c r="AA31" s="201">
        <v>10.45</v>
      </c>
      <c r="AB31" s="201">
        <v>0</v>
      </c>
      <c r="AC31" s="201">
        <v>0</v>
      </c>
      <c r="AD31" s="201">
        <v>0</v>
      </c>
      <c r="AE31" s="201">
        <v>56.06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19.329999999999998</v>
      </c>
      <c r="AQ31" s="201">
        <v>7.74</v>
      </c>
      <c r="AR31" s="201">
        <v>16.03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4.9800000000000004</v>
      </c>
      <c r="L32" s="201">
        <v>237.74</v>
      </c>
      <c r="M32" s="201">
        <v>26.55</v>
      </c>
      <c r="N32" s="201">
        <v>34.39</v>
      </c>
      <c r="O32" s="201">
        <v>0</v>
      </c>
      <c r="P32" s="201">
        <v>38.090000000000003</v>
      </c>
      <c r="Q32" s="201">
        <v>3.56</v>
      </c>
      <c r="R32" s="201">
        <v>6.96</v>
      </c>
      <c r="S32" s="201">
        <v>4.3499999999999996</v>
      </c>
      <c r="T32" s="201">
        <v>0</v>
      </c>
      <c r="U32" s="201">
        <v>61.29</v>
      </c>
      <c r="V32" s="201">
        <v>3.38</v>
      </c>
      <c r="W32" s="201">
        <v>9.5399999999999991</v>
      </c>
      <c r="X32" s="201">
        <v>29.31</v>
      </c>
      <c r="Y32" s="201">
        <v>0</v>
      </c>
      <c r="Z32">
        <v>0</v>
      </c>
      <c r="AA32" s="201">
        <v>10.45</v>
      </c>
      <c r="AB32" s="201">
        <v>0</v>
      </c>
      <c r="AC32" s="201">
        <v>0</v>
      </c>
      <c r="AD32" s="201">
        <v>0</v>
      </c>
      <c r="AE32" s="201">
        <v>56.06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19.329999999999998</v>
      </c>
      <c r="AQ32" s="201">
        <v>7.74</v>
      </c>
      <c r="AR32" s="201">
        <v>17.2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5.29</v>
      </c>
      <c r="L33" s="201">
        <v>237.74</v>
      </c>
      <c r="M33" s="201">
        <v>26.55</v>
      </c>
      <c r="N33" s="201">
        <v>34.39</v>
      </c>
      <c r="O33" s="201">
        <v>0</v>
      </c>
      <c r="P33" s="201">
        <v>38.090000000000003</v>
      </c>
      <c r="Q33" s="201">
        <v>3.56</v>
      </c>
      <c r="R33" s="201">
        <v>6.96</v>
      </c>
      <c r="S33" s="201">
        <v>4.3499999999999996</v>
      </c>
      <c r="T33" s="201">
        <v>0</v>
      </c>
      <c r="U33" s="201">
        <v>61.29</v>
      </c>
      <c r="V33" s="201">
        <v>3.38</v>
      </c>
      <c r="W33" s="201">
        <v>9.5399999999999991</v>
      </c>
      <c r="X33" s="201">
        <v>29.31</v>
      </c>
      <c r="Y33" s="201">
        <v>0</v>
      </c>
      <c r="Z33">
        <v>0</v>
      </c>
      <c r="AA33" s="201">
        <v>10.45</v>
      </c>
      <c r="AB33" s="201">
        <v>0</v>
      </c>
      <c r="AC33" s="201">
        <v>0</v>
      </c>
      <c r="AD33" s="201">
        <v>0</v>
      </c>
      <c r="AE33" s="201">
        <v>56.06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19.45</v>
      </c>
      <c r="AQ33" s="201">
        <v>7.79</v>
      </c>
      <c r="AR33" s="201">
        <v>17.2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5.01</v>
      </c>
      <c r="L34" s="201">
        <v>237.74</v>
      </c>
      <c r="M34" s="201">
        <v>26.55</v>
      </c>
      <c r="N34" s="201">
        <v>34.39</v>
      </c>
      <c r="O34" s="201">
        <v>0</v>
      </c>
      <c r="P34" s="201">
        <v>38.090000000000003</v>
      </c>
      <c r="Q34" s="201">
        <v>3.56</v>
      </c>
      <c r="R34" s="201">
        <v>6.96</v>
      </c>
      <c r="S34" s="201">
        <v>4.3499999999999996</v>
      </c>
      <c r="T34" s="201">
        <v>0</v>
      </c>
      <c r="U34" s="201">
        <v>61.29</v>
      </c>
      <c r="V34" s="201">
        <v>3.38</v>
      </c>
      <c r="W34" s="201">
        <v>7.6</v>
      </c>
      <c r="X34" s="201">
        <v>24.64</v>
      </c>
      <c r="Y34" s="201">
        <v>0</v>
      </c>
      <c r="Z34">
        <v>0</v>
      </c>
      <c r="AA34" s="201">
        <v>10.45</v>
      </c>
      <c r="AB34" s="201">
        <v>0</v>
      </c>
      <c r="AC34" s="201">
        <v>0</v>
      </c>
      <c r="AD34" s="201">
        <v>0</v>
      </c>
      <c r="AE34" s="201">
        <v>56.06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19.45</v>
      </c>
      <c r="AQ34" s="201">
        <v>7.79</v>
      </c>
      <c r="AR34" s="201">
        <v>17.2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5.14</v>
      </c>
      <c r="L35" s="201">
        <v>237.74</v>
      </c>
      <c r="M35" s="201">
        <v>26.55</v>
      </c>
      <c r="N35" s="201">
        <v>34.39</v>
      </c>
      <c r="O35" s="201">
        <v>0</v>
      </c>
      <c r="P35" s="201">
        <v>38.090000000000003</v>
      </c>
      <c r="Q35" s="201">
        <v>3.56</v>
      </c>
      <c r="R35" s="201">
        <v>6.96</v>
      </c>
      <c r="S35" s="201">
        <v>4.3499999999999996</v>
      </c>
      <c r="T35" s="201">
        <v>0</v>
      </c>
      <c r="U35" s="201">
        <v>61.29</v>
      </c>
      <c r="V35" s="201">
        <v>3.38</v>
      </c>
      <c r="W35" s="201">
        <v>7.6</v>
      </c>
      <c r="X35" s="201">
        <v>24.64</v>
      </c>
      <c r="Y35" s="201">
        <v>0</v>
      </c>
      <c r="Z35">
        <v>0</v>
      </c>
      <c r="AA35" s="201">
        <v>10.45</v>
      </c>
      <c r="AB35" s="201">
        <v>0</v>
      </c>
      <c r="AC35" s="201">
        <v>0</v>
      </c>
      <c r="AD35" s="201">
        <v>0</v>
      </c>
      <c r="AE35" s="201">
        <v>56.06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19.329999999999998</v>
      </c>
      <c r="AQ35" s="201">
        <v>14.3</v>
      </c>
      <c r="AR35" s="201">
        <v>17.2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5.14</v>
      </c>
      <c r="L36" s="201">
        <v>237.74</v>
      </c>
      <c r="M36" s="201">
        <v>27.2</v>
      </c>
      <c r="N36" s="201">
        <v>35.119999999999997</v>
      </c>
      <c r="O36" s="201">
        <v>0</v>
      </c>
      <c r="P36" s="201">
        <v>39.44</v>
      </c>
      <c r="Q36" s="201">
        <v>3.56</v>
      </c>
      <c r="R36" s="201">
        <v>6.96</v>
      </c>
      <c r="S36" s="201">
        <v>4.3499999999999996</v>
      </c>
      <c r="T36" s="201">
        <v>0</v>
      </c>
      <c r="U36" s="201">
        <v>61.29</v>
      </c>
      <c r="V36" s="201">
        <v>3.38</v>
      </c>
      <c r="W36" s="201">
        <v>7.6</v>
      </c>
      <c r="X36" s="201">
        <v>24.64</v>
      </c>
      <c r="Y36" s="201">
        <v>0</v>
      </c>
      <c r="Z36">
        <v>0</v>
      </c>
      <c r="AA36" s="201">
        <v>10.45</v>
      </c>
      <c r="AB36" s="201">
        <v>0</v>
      </c>
      <c r="AC36" s="201">
        <v>0</v>
      </c>
      <c r="AD36" s="201">
        <v>0</v>
      </c>
      <c r="AE36" s="201">
        <v>56.06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19.329999999999998</v>
      </c>
      <c r="AQ36" s="201">
        <v>14.3</v>
      </c>
      <c r="AR36" s="201">
        <v>19.2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5.14</v>
      </c>
      <c r="L37" s="201">
        <v>237.74</v>
      </c>
      <c r="M37" s="201">
        <v>27.2</v>
      </c>
      <c r="N37" s="201">
        <v>35.119999999999997</v>
      </c>
      <c r="O37" s="201">
        <v>0</v>
      </c>
      <c r="P37" s="201">
        <v>39.409999999999997</v>
      </c>
      <c r="Q37" s="201">
        <v>3.57</v>
      </c>
      <c r="R37" s="201">
        <v>6.92</v>
      </c>
      <c r="S37" s="201">
        <v>4.4000000000000004</v>
      </c>
      <c r="T37" s="201">
        <v>0</v>
      </c>
      <c r="U37" s="201">
        <v>61.29</v>
      </c>
      <c r="V37" s="201">
        <v>4.95</v>
      </c>
      <c r="W37" s="201">
        <v>5.25</v>
      </c>
      <c r="X37" s="201">
        <v>16.13</v>
      </c>
      <c r="Y37" s="201">
        <v>0</v>
      </c>
      <c r="Z37">
        <v>0</v>
      </c>
      <c r="AA37" s="201">
        <v>10.45</v>
      </c>
      <c r="AB37" s="201">
        <v>0</v>
      </c>
      <c r="AC37" s="201">
        <v>0</v>
      </c>
      <c r="AD37" s="201">
        <v>0</v>
      </c>
      <c r="AE37" s="201">
        <v>56.06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19.329999999999998</v>
      </c>
      <c r="AQ37" s="201">
        <v>17.7</v>
      </c>
      <c r="AR37" s="201">
        <v>19.2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5.14</v>
      </c>
      <c r="L38" s="201">
        <v>237.74</v>
      </c>
      <c r="M38" s="201">
        <v>27.22</v>
      </c>
      <c r="N38" s="201">
        <v>35.15</v>
      </c>
      <c r="O38" s="201">
        <v>0</v>
      </c>
      <c r="P38" s="201">
        <v>39.44</v>
      </c>
      <c r="Q38" s="201">
        <v>3.57</v>
      </c>
      <c r="R38" s="201">
        <v>6.92</v>
      </c>
      <c r="S38" s="201">
        <v>4.3099999999999996</v>
      </c>
      <c r="T38" s="201">
        <v>0</v>
      </c>
      <c r="U38" s="201">
        <v>61.29</v>
      </c>
      <c r="V38" s="201">
        <v>4.95</v>
      </c>
      <c r="W38" s="201">
        <v>5.25</v>
      </c>
      <c r="X38" s="201">
        <v>16.13</v>
      </c>
      <c r="Y38" s="201">
        <v>0</v>
      </c>
      <c r="Z38">
        <v>0</v>
      </c>
      <c r="AA38" s="201">
        <v>10.45</v>
      </c>
      <c r="AB38" s="201">
        <v>0</v>
      </c>
      <c r="AC38" s="201">
        <v>0</v>
      </c>
      <c r="AD38" s="201">
        <v>0</v>
      </c>
      <c r="AE38" s="201">
        <v>56.06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19.329999999999998</v>
      </c>
      <c r="AQ38" s="201">
        <v>17.7</v>
      </c>
      <c r="AR38" s="201">
        <v>19.2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5.14</v>
      </c>
      <c r="L39" s="201">
        <v>237.74</v>
      </c>
      <c r="M39" s="201">
        <v>27.22</v>
      </c>
      <c r="N39" s="201">
        <v>35.15</v>
      </c>
      <c r="O39" s="201">
        <v>0</v>
      </c>
      <c r="P39" s="201">
        <v>39.47</v>
      </c>
      <c r="Q39" s="201">
        <v>3.57</v>
      </c>
      <c r="R39" s="201">
        <v>6.92</v>
      </c>
      <c r="S39" s="201">
        <v>4.3099999999999996</v>
      </c>
      <c r="T39" s="201">
        <v>0</v>
      </c>
      <c r="U39" s="201">
        <v>61.29</v>
      </c>
      <c r="V39" s="201">
        <v>4.95</v>
      </c>
      <c r="W39" s="201">
        <v>5.25</v>
      </c>
      <c r="X39" s="201">
        <v>16.13</v>
      </c>
      <c r="Y39" s="201">
        <v>0</v>
      </c>
      <c r="Z39">
        <v>0</v>
      </c>
      <c r="AA39" s="201">
        <v>10.45</v>
      </c>
      <c r="AB39" s="201">
        <v>0</v>
      </c>
      <c r="AC39" s="201">
        <v>0</v>
      </c>
      <c r="AD39" s="201">
        <v>0</v>
      </c>
      <c r="AE39" s="201">
        <v>56.06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19.329999999999998</v>
      </c>
      <c r="AQ39" s="201">
        <v>17.7</v>
      </c>
      <c r="AR39" s="201">
        <v>19.2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5.14</v>
      </c>
      <c r="L40" s="201">
        <v>237.74</v>
      </c>
      <c r="M40" s="201">
        <v>27.25</v>
      </c>
      <c r="N40" s="201">
        <v>35.18</v>
      </c>
      <c r="O40" s="201">
        <v>0</v>
      </c>
      <c r="P40" s="201">
        <v>39.5</v>
      </c>
      <c r="Q40" s="201">
        <v>3.57</v>
      </c>
      <c r="R40" s="201">
        <v>6.92</v>
      </c>
      <c r="S40" s="201">
        <v>4.3099999999999996</v>
      </c>
      <c r="T40" s="201">
        <v>0</v>
      </c>
      <c r="U40" s="201">
        <v>61.29</v>
      </c>
      <c r="V40" s="201">
        <v>2.72</v>
      </c>
      <c r="W40" s="201">
        <v>9.5399999999999991</v>
      </c>
      <c r="X40" s="201">
        <v>29.31</v>
      </c>
      <c r="Y40" s="201">
        <v>0</v>
      </c>
      <c r="Z40">
        <v>0</v>
      </c>
      <c r="AA40" s="201">
        <v>10.45</v>
      </c>
      <c r="AB40" s="201">
        <v>0</v>
      </c>
      <c r="AC40" s="201">
        <v>0</v>
      </c>
      <c r="AD40" s="201">
        <v>0</v>
      </c>
      <c r="AE40" s="201">
        <v>56.06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19.329999999999998</v>
      </c>
      <c r="AQ40" s="201">
        <v>17.7</v>
      </c>
      <c r="AR40" s="201">
        <v>19.2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5.0999999999999996</v>
      </c>
      <c r="L41" s="201">
        <v>231.64</v>
      </c>
      <c r="M41" s="201">
        <v>27.22</v>
      </c>
      <c r="N41" s="201">
        <v>35.15</v>
      </c>
      <c r="O41" s="201">
        <v>0</v>
      </c>
      <c r="P41" s="201">
        <v>39.479999999999997</v>
      </c>
      <c r="Q41" s="201">
        <v>3.57</v>
      </c>
      <c r="R41" s="201">
        <v>6.92</v>
      </c>
      <c r="S41" s="201">
        <v>4.3099999999999996</v>
      </c>
      <c r="T41" s="201">
        <v>0</v>
      </c>
      <c r="U41" s="201">
        <v>61.29</v>
      </c>
      <c r="V41" s="201">
        <v>2.73</v>
      </c>
      <c r="W41" s="201">
        <v>9.5399999999999991</v>
      </c>
      <c r="X41" s="201">
        <v>29.31</v>
      </c>
      <c r="Y41" s="201">
        <v>0</v>
      </c>
      <c r="Z41">
        <v>0</v>
      </c>
      <c r="AA41" s="201">
        <v>10</v>
      </c>
      <c r="AB41" s="201">
        <v>0</v>
      </c>
      <c r="AC41" s="201">
        <v>0</v>
      </c>
      <c r="AD41" s="201">
        <v>0</v>
      </c>
      <c r="AE41" s="201">
        <v>56.06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19.329999999999998</v>
      </c>
      <c r="AQ41" s="201">
        <v>17.7</v>
      </c>
      <c r="AR41" s="201">
        <v>19.2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5.0999999999999996</v>
      </c>
      <c r="L42" s="201">
        <v>237.73</v>
      </c>
      <c r="M42" s="201">
        <v>27.22</v>
      </c>
      <c r="N42" s="201">
        <v>35.15</v>
      </c>
      <c r="O42" s="201">
        <v>0</v>
      </c>
      <c r="P42" s="201">
        <v>39.520000000000003</v>
      </c>
      <c r="Q42" s="201">
        <v>3.57</v>
      </c>
      <c r="R42" s="201">
        <v>6.92</v>
      </c>
      <c r="S42" s="201">
        <v>4.3099999999999996</v>
      </c>
      <c r="T42" s="201">
        <v>0</v>
      </c>
      <c r="U42" s="201">
        <v>61.29</v>
      </c>
      <c r="V42" s="201">
        <v>2.73</v>
      </c>
      <c r="W42" s="201">
        <v>9.5399999999999991</v>
      </c>
      <c r="X42" s="201">
        <v>29.31</v>
      </c>
      <c r="Y42" s="201">
        <v>0</v>
      </c>
      <c r="Z42">
        <v>0</v>
      </c>
      <c r="AA42" s="201">
        <v>10</v>
      </c>
      <c r="AB42" s="201">
        <v>0</v>
      </c>
      <c r="AC42" s="201">
        <v>0</v>
      </c>
      <c r="AD42" s="201">
        <v>0</v>
      </c>
      <c r="AE42" s="201">
        <v>56.06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19.329999999999998</v>
      </c>
      <c r="AQ42" s="201">
        <v>17.7</v>
      </c>
      <c r="AR42" s="201">
        <v>19.2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5.0999999999999996</v>
      </c>
      <c r="L43" s="201">
        <v>237.73</v>
      </c>
      <c r="M43" s="201">
        <v>27.25</v>
      </c>
      <c r="N43" s="201">
        <v>35.18</v>
      </c>
      <c r="O43" s="201">
        <v>0</v>
      </c>
      <c r="P43" s="201">
        <v>39.6</v>
      </c>
      <c r="Q43" s="201">
        <v>3.57</v>
      </c>
      <c r="R43" s="201">
        <v>6.92</v>
      </c>
      <c r="S43" s="201">
        <v>4.3099999999999996</v>
      </c>
      <c r="T43" s="201">
        <v>0</v>
      </c>
      <c r="U43" s="201">
        <v>61.29</v>
      </c>
      <c r="V43" s="201">
        <v>4.95</v>
      </c>
      <c r="W43" s="201">
        <v>9.5399999999999991</v>
      </c>
      <c r="X43" s="201">
        <v>29.31</v>
      </c>
      <c r="Y43" s="201">
        <v>0</v>
      </c>
      <c r="Z43">
        <v>0</v>
      </c>
      <c r="AA43" s="201">
        <v>10</v>
      </c>
      <c r="AB43" s="201">
        <v>0</v>
      </c>
      <c r="AC43" s="201">
        <v>0</v>
      </c>
      <c r="AD43" s="201">
        <v>0</v>
      </c>
      <c r="AE43" s="201">
        <v>56.06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19.329999999999998</v>
      </c>
      <c r="AQ43" s="201">
        <v>7.74</v>
      </c>
      <c r="AR43" s="201">
        <v>19.2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5.0999999999999996</v>
      </c>
      <c r="L44" s="201">
        <v>237.73</v>
      </c>
      <c r="M44" s="201">
        <v>27.25</v>
      </c>
      <c r="N44" s="201">
        <v>35.18</v>
      </c>
      <c r="O44" s="201">
        <v>0</v>
      </c>
      <c r="P44" s="201">
        <v>39.6</v>
      </c>
      <c r="Q44" s="201">
        <v>3.57</v>
      </c>
      <c r="R44" s="201">
        <v>6.92</v>
      </c>
      <c r="S44" s="201">
        <v>4.3099999999999996</v>
      </c>
      <c r="T44" s="201">
        <v>0</v>
      </c>
      <c r="U44" s="201">
        <v>61.29</v>
      </c>
      <c r="V44" s="201">
        <v>4.95</v>
      </c>
      <c r="W44" s="201">
        <v>9.5399999999999991</v>
      </c>
      <c r="X44" s="201">
        <v>29.31</v>
      </c>
      <c r="Y44" s="201">
        <v>0</v>
      </c>
      <c r="Z44">
        <v>0</v>
      </c>
      <c r="AA44" s="201">
        <v>10</v>
      </c>
      <c r="AB44" s="201">
        <v>0</v>
      </c>
      <c r="AC44" s="201">
        <v>0</v>
      </c>
      <c r="AD44" s="201">
        <v>0</v>
      </c>
      <c r="AE44" s="201">
        <v>56.06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38.659999999999997</v>
      </c>
      <c r="AQ44" s="201">
        <v>7.74</v>
      </c>
      <c r="AR44" s="201">
        <v>19.2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237.74</v>
      </c>
      <c r="M45" s="201">
        <v>27.25</v>
      </c>
      <c r="N45" s="201">
        <v>35.18</v>
      </c>
      <c r="O45" s="201">
        <v>0</v>
      </c>
      <c r="P45" s="201">
        <v>41</v>
      </c>
      <c r="Q45" s="201">
        <v>3.57</v>
      </c>
      <c r="R45" s="201">
        <v>6.92</v>
      </c>
      <c r="S45" s="201">
        <v>4.3099999999999996</v>
      </c>
      <c r="T45" s="201">
        <v>0</v>
      </c>
      <c r="U45" s="201">
        <v>61.29</v>
      </c>
      <c r="V45" s="201">
        <v>4.95</v>
      </c>
      <c r="W45" s="201">
        <v>9.5399999999999991</v>
      </c>
      <c r="X45" s="201">
        <v>29.31</v>
      </c>
      <c r="Y45" s="201">
        <v>0</v>
      </c>
      <c r="Z45">
        <v>0</v>
      </c>
      <c r="AA45" s="201">
        <v>10</v>
      </c>
      <c r="AB45" s="201">
        <v>0</v>
      </c>
      <c r="AC45" s="201">
        <v>0</v>
      </c>
      <c r="AD45" s="201">
        <v>0</v>
      </c>
      <c r="AE45" s="201">
        <v>55.1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38.659999999999997</v>
      </c>
      <c r="AQ45" s="201">
        <v>7.74</v>
      </c>
      <c r="AR45" s="201">
        <v>19.2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237.74</v>
      </c>
      <c r="M46" s="201">
        <v>27.25</v>
      </c>
      <c r="N46" s="201">
        <v>35.18</v>
      </c>
      <c r="O46" s="201">
        <v>0</v>
      </c>
      <c r="P46" s="201">
        <v>41</v>
      </c>
      <c r="Q46" s="201">
        <v>3.57</v>
      </c>
      <c r="R46" s="201">
        <v>6.92</v>
      </c>
      <c r="S46" s="201">
        <v>4.3099999999999996</v>
      </c>
      <c r="T46" s="201">
        <v>0</v>
      </c>
      <c r="U46" s="201">
        <v>61.29</v>
      </c>
      <c r="V46" s="201">
        <v>4.95</v>
      </c>
      <c r="W46" s="201">
        <v>9.5399999999999991</v>
      </c>
      <c r="X46" s="201">
        <v>29.31</v>
      </c>
      <c r="Y46" s="201">
        <v>0</v>
      </c>
      <c r="Z46">
        <v>0</v>
      </c>
      <c r="AA46" s="201">
        <v>10</v>
      </c>
      <c r="AB46" s="201">
        <v>0</v>
      </c>
      <c r="AC46" s="201">
        <v>0</v>
      </c>
      <c r="AD46" s="201">
        <v>0</v>
      </c>
      <c r="AE46" s="201">
        <v>55.1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38.659999999999997</v>
      </c>
      <c r="AQ46" s="201">
        <v>7.74</v>
      </c>
      <c r="AR46" s="201">
        <v>19.2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4.9800000000000004</v>
      </c>
      <c r="L47" s="201">
        <v>237.74</v>
      </c>
      <c r="M47" s="201">
        <v>27.25</v>
      </c>
      <c r="N47" s="201">
        <v>35.18</v>
      </c>
      <c r="O47" s="201">
        <v>0</v>
      </c>
      <c r="P47" s="201">
        <v>41.07</v>
      </c>
      <c r="Q47" s="201">
        <v>3.57</v>
      </c>
      <c r="R47" s="201">
        <v>6.92</v>
      </c>
      <c r="S47" s="201">
        <v>4.3099999999999996</v>
      </c>
      <c r="T47" s="201">
        <v>0</v>
      </c>
      <c r="U47" s="201">
        <v>61.29</v>
      </c>
      <c r="V47" s="201">
        <v>4.95</v>
      </c>
      <c r="W47" s="201">
        <v>9.5399999999999991</v>
      </c>
      <c r="X47" s="201">
        <v>29.31</v>
      </c>
      <c r="Y47" s="201">
        <v>0</v>
      </c>
      <c r="Z47">
        <v>0</v>
      </c>
      <c r="AA47" s="201">
        <v>10</v>
      </c>
      <c r="AB47" s="201">
        <v>0</v>
      </c>
      <c r="AC47" s="201">
        <v>0</v>
      </c>
      <c r="AD47" s="201">
        <v>0</v>
      </c>
      <c r="AE47" s="201">
        <v>55.1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38.659999999999997</v>
      </c>
      <c r="AQ47" s="201">
        <v>7.74</v>
      </c>
      <c r="AR47" s="201">
        <v>19.2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4.9800000000000004</v>
      </c>
      <c r="L48" s="201">
        <v>237.74</v>
      </c>
      <c r="M48" s="201">
        <v>27.25</v>
      </c>
      <c r="N48" s="201">
        <v>35.18</v>
      </c>
      <c r="O48" s="201">
        <v>0</v>
      </c>
      <c r="P48" s="201">
        <v>41.07</v>
      </c>
      <c r="Q48" s="201">
        <v>3.57</v>
      </c>
      <c r="R48" s="201">
        <v>6.92</v>
      </c>
      <c r="S48" s="201">
        <v>4.3099999999999996</v>
      </c>
      <c r="T48" s="201">
        <v>0</v>
      </c>
      <c r="U48" s="201">
        <v>61.29</v>
      </c>
      <c r="V48" s="201">
        <v>4.95</v>
      </c>
      <c r="W48" s="201">
        <v>9.5399999999999991</v>
      </c>
      <c r="X48" s="201">
        <v>29.31</v>
      </c>
      <c r="Y48" s="201">
        <v>0</v>
      </c>
      <c r="Z48">
        <v>0</v>
      </c>
      <c r="AA48" s="201">
        <v>10</v>
      </c>
      <c r="AB48" s="201">
        <v>0</v>
      </c>
      <c r="AC48" s="201">
        <v>0</v>
      </c>
      <c r="AD48" s="201">
        <v>0</v>
      </c>
      <c r="AE48" s="201">
        <v>55.1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38.659999999999997</v>
      </c>
      <c r="AQ48" s="201">
        <v>7.74</v>
      </c>
      <c r="AR48" s="201">
        <v>19.2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4.9800000000000004</v>
      </c>
      <c r="L49" s="201">
        <v>237.73</v>
      </c>
      <c r="M49" s="201">
        <v>27.25</v>
      </c>
      <c r="N49" s="201">
        <v>35.18</v>
      </c>
      <c r="O49" s="201">
        <v>0</v>
      </c>
      <c r="P49" s="201">
        <v>41.34</v>
      </c>
      <c r="Q49" s="201">
        <v>3.57</v>
      </c>
      <c r="R49" s="201">
        <v>6.92</v>
      </c>
      <c r="S49" s="201">
        <v>4.3099999999999996</v>
      </c>
      <c r="T49" s="201">
        <v>0</v>
      </c>
      <c r="U49" s="201">
        <v>61.29</v>
      </c>
      <c r="V49" s="201">
        <v>4.95</v>
      </c>
      <c r="W49" s="201">
        <v>9.5399999999999991</v>
      </c>
      <c r="X49" s="201">
        <v>29.31</v>
      </c>
      <c r="Y49" s="201">
        <v>0</v>
      </c>
      <c r="Z49">
        <v>0</v>
      </c>
      <c r="AA49" s="201">
        <v>10</v>
      </c>
      <c r="AB49" s="201">
        <v>0</v>
      </c>
      <c r="AC49" s="201">
        <v>0</v>
      </c>
      <c r="AD49" s="201">
        <v>0</v>
      </c>
      <c r="AE49" s="201">
        <v>55.1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38.659999999999997</v>
      </c>
      <c r="AQ49" s="201">
        <v>7.74</v>
      </c>
      <c r="AR49" s="201">
        <v>19.2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4.9800000000000004</v>
      </c>
      <c r="L50" s="201">
        <v>237.73</v>
      </c>
      <c r="M50" s="201">
        <v>27.25</v>
      </c>
      <c r="N50" s="201">
        <v>35.18</v>
      </c>
      <c r="O50" s="201">
        <v>0</v>
      </c>
      <c r="P50" s="201">
        <v>41.34</v>
      </c>
      <c r="Q50" s="201">
        <v>3.57</v>
      </c>
      <c r="R50" s="201">
        <v>6.92</v>
      </c>
      <c r="S50" s="201">
        <v>4.3099999999999996</v>
      </c>
      <c r="T50" s="201">
        <v>0</v>
      </c>
      <c r="U50" s="201">
        <v>61.29</v>
      </c>
      <c r="V50" s="201">
        <v>4.95</v>
      </c>
      <c r="W50" s="201">
        <v>9.5399999999999991</v>
      </c>
      <c r="X50" s="201">
        <v>29.31</v>
      </c>
      <c r="Y50" s="201">
        <v>0</v>
      </c>
      <c r="Z50">
        <v>0</v>
      </c>
      <c r="AA50" s="201">
        <v>10</v>
      </c>
      <c r="AB50" s="201">
        <v>0</v>
      </c>
      <c r="AC50" s="201">
        <v>0</v>
      </c>
      <c r="AD50" s="201">
        <v>0</v>
      </c>
      <c r="AE50" s="201">
        <v>55.1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38.659999999999997</v>
      </c>
      <c r="AQ50" s="201">
        <v>7.74</v>
      </c>
      <c r="AR50" s="201">
        <v>19.2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4.9800000000000004</v>
      </c>
      <c r="L51" s="201">
        <v>237.73</v>
      </c>
      <c r="M51" s="201">
        <v>27.25</v>
      </c>
      <c r="N51" s="201">
        <v>35.18</v>
      </c>
      <c r="O51" s="201">
        <v>0</v>
      </c>
      <c r="P51" s="201">
        <v>41.38</v>
      </c>
      <c r="Q51" s="201">
        <v>3.57</v>
      </c>
      <c r="R51" s="201">
        <v>6.92</v>
      </c>
      <c r="S51" s="201">
        <v>4.3099999999999996</v>
      </c>
      <c r="T51" s="201">
        <v>0</v>
      </c>
      <c r="U51" s="201">
        <v>61.29</v>
      </c>
      <c r="V51" s="201">
        <v>4.95</v>
      </c>
      <c r="W51" s="201">
        <v>9.5399999999999991</v>
      </c>
      <c r="X51" s="201">
        <v>29.31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55.1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38.659999999999997</v>
      </c>
      <c r="AQ51" s="201">
        <v>7.74</v>
      </c>
      <c r="AR51" s="201">
        <v>19.2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4.9800000000000004</v>
      </c>
      <c r="L52" s="201">
        <v>237.73</v>
      </c>
      <c r="M52" s="201">
        <v>27.25</v>
      </c>
      <c r="N52" s="201">
        <v>35.18</v>
      </c>
      <c r="O52" s="201">
        <v>0</v>
      </c>
      <c r="P52" s="201">
        <v>41.38</v>
      </c>
      <c r="Q52" s="201">
        <v>6.48</v>
      </c>
      <c r="R52" s="201">
        <v>12.57</v>
      </c>
      <c r="S52" s="201">
        <v>7.83</v>
      </c>
      <c r="T52" s="201">
        <v>0</v>
      </c>
      <c r="U52" s="201">
        <v>61.29</v>
      </c>
      <c r="V52" s="201">
        <v>4.95</v>
      </c>
      <c r="W52" s="201">
        <v>9.5399999999999991</v>
      </c>
      <c r="X52" s="201">
        <v>29.31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55.1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75.33</v>
      </c>
      <c r="AQ52" s="201">
        <v>7.74</v>
      </c>
      <c r="AR52" s="201">
        <v>19.2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4.9800000000000004</v>
      </c>
      <c r="L53" s="201">
        <v>237.73</v>
      </c>
      <c r="M53" s="201">
        <v>27.25</v>
      </c>
      <c r="N53" s="201">
        <v>35.18</v>
      </c>
      <c r="O53" s="201">
        <v>0</v>
      </c>
      <c r="P53" s="201">
        <v>41.38</v>
      </c>
      <c r="Q53" s="201">
        <v>6.48</v>
      </c>
      <c r="R53" s="201">
        <v>12.57</v>
      </c>
      <c r="S53" s="201">
        <v>7.83</v>
      </c>
      <c r="T53" s="201">
        <v>0</v>
      </c>
      <c r="U53" s="201">
        <v>61.29</v>
      </c>
      <c r="V53" s="201">
        <v>4.95</v>
      </c>
      <c r="W53" s="201">
        <v>9.5399999999999991</v>
      </c>
      <c r="X53" s="201">
        <v>29.31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55.1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75.33</v>
      </c>
      <c r="AQ53" s="201">
        <v>7.74</v>
      </c>
      <c r="AR53" s="201">
        <v>19.2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4.9800000000000004</v>
      </c>
      <c r="L54" s="201">
        <v>237.73</v>
      </c>
      <c r="M54" s="201">
        <v>27.25</v>
      </c>
      <c r="N54" s="201">
        <v>35.18</v>
      </c>
      <c r="O54" s="201">
        <v>0</v>
      </c>
      <c r="P54" s="201">
        <v>41.38</v>
      </c>
      <c r="Q54" s="201">
        <v>6.48</v>
      </c>
      <c r="R54" s="201">
        <v>12.57</v>
      </c>
      <c r="S54" s="201">
        <v>7.83</v>
      </c>
      <c r="T54" s="201">
        <v>0</v>
      </c>
      <c r="U54" s="201">
        <v>61.29</v>
      </c>
      <c r="V54" s="201">
        <v>4.95</v>
      </c>
      <c r="W54" s="201">
        <v>9.5399999999999991</v>
      </c>
      <c r="X54" s="201">
        <v>29.31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55.1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75.33</v>
      </c>
      <c r="AQ54" s="201">
        <v>7.74</v>
      </c>
      <c r="AR54" s="201">
        <v>19.2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4.9800000000000004</v>
      </c>
      <c r="L55" s="201">
        <v>237.73</v>
      </c>
      <c r="M55" s="201">
        <v>27.25</v>
      </c>
      <c r="N55" s="201">
        <v>35.18</v>
      </c>
      <c r="O55" s="201">
        <v>0</v>
      </c>
      <c r="P55" s="201">
        <v>41.38</v>
      </c>
      <c r="Q55" s="201">
        <v>3.87</v>
      </c>
      <c r="R55" s="201">
        <v>7.73</v>
      </c>
      <c r="S55" s="201">
        <v>4.83</v>
      </c>
      <c r="T55" s="201">
        <v>0</v>
      </c>
      <c r="U55" s="201">
        <v>61.29</v>
      </c>
      <c r="V55" s="201">
        <v>4.95</v>
      </c>
      <c r="W55" s="201">
        <v>9.5399999999999991</v>
      </c>
      <c r="X55" s="201">
        <v>29.31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55.1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19.329999999999998</v>
      </c>
      <c r="AQ55" s="201">
        <v>7.74</v>
      </c>
      <c r="AR55" s="201">
        <v>19.2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4.9800000000000004</v>
      </c>
      <c r="L56" s="201">
        <v>237.73</v>
      </c>
      <c r="M56" s="201">
        <v>27.25</v>
      </c>
      <c r="N56" s="201">
        <v>35.18</v>
      </c>
      <c r="O56" s="201">
        <v>0</v>
      </c>
      <c r="P56" s="201">
        <v>41.38</v>
      </c>
      <c r="Q56" s="201">
        <v>3.87</v>
      </c>
      <c r="R56" s="201">
        <v>7.73</v>
      </c>
      <c r="S56" s="201">
        <v>4.83</v>
      </c>
      <c r="T56" s="201">
        <v>0</v>
      </c>
      <c r="U56" s="201">
        <v>61.29</v>
      </c>
      <c r="V56" s="201">
        <v>4.95</v>
      </c>
      <c r="W56" s="201">
        <v>9.5399999999999991</v>
      </c>
      <c r="X56" s="201">
        <v>29.31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55.1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19.329999999999998</v>
      </c>
      <c r="AQ56" s="201">
        <v>7.73</v>
      </c>
      <c r="AR56" s="201">
        <v>18.7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4.9800000000000004</v>
      </c>
      <c r="L57" s="201">
        <v>237.73</v>
      </c>
      <c r="M57" s="201">
        <v>27.25</v>
      </c>
      <c r="N57" s="201">
        <v>35.18</v>
      </c>
      <c r="O57" s="201">
        <v>0</v>
      </c>
      <c r="P57" s="201">
        <v>41.38</v>
      </c>
      <c r="Q57" s="201">
        <v>3.87</v>
      </c>
      <c r="R57" s="201">
        <v>7.73</v>
      </c>
      <c r="S57" s="201">
        <v>4.83</v>
      </c>
      <c r="T57" s="201">
        <v>0</v>
      </c>
      <c r="U57" s="201">
        <v>61.29</v>
      </c>
      <c r="V57" s="201">
        <v>4.95</v>
      </c>
      <c r="W57" s="201">
        <v>9.5399999999999991</v>
      </c>
      <c r="X57" s="201">
        <v>29.31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54.13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75.33</v>
      </c>
      <c r="AQ57" s="201">
        <v>7.73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4.9800000000000004</v>
      </c>
      <c r="L58" s="201">
        <v>237.73</v>
      </c>
      <c r="M58" s="201">
        <v>27.25</v>
      </c>
      <c r="N58" s="201">
        <v>35.18</v>
      </c>
      <c r="O58" s="201">
        <v>0</v>
      </c>
      <c r="P58" s="201">
        <v>41.38</v>
      </c>
      <c r="Q58" s="201">
        <v>3.87</v>
      </c>
      <c r="R58" s="201">
        <v>7.73</v>
      </c>
      <c r="S58" s="201">
        <v>4.83</v>
      </c>
      <c r="T58" s="201">
        <v>0</v>
      </c>
      <c r="U58" s="201">
        <v>61.29</v>
      </c>
      <c r="V58" s="201">
        <v>4.95</v>
      </c>
      <c r="W58" s="201">
        <v>9.5399999999999991</v>
      </c>
      <c r="X58" s="201">
        <v>29.31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54.13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75.33</v>
      </c>
      <c r="AQ58" s="201">
        <v>7.73</v>
      </c>
      <c r="AR58" s="201">
        <v>19.2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4.9800000000000004</v>
      </c>
      <c r="L59" s="201">
        <v>237.73</v>
      </c>
      <c r="M59" s="201">
        <v>27.25</v>
      </c>
      <c r="N59" s="201">
        <v>35.18</v>
      </c>
      <c r="O59" s="201">
        <v>0</v>
      </c>
      <c r="P59" s="201">
        <v>41.38</v>
      </c>
      <c r="Q59" s="201">
        <v>3.87</v>
      </c>
      <c r="R59" s="201">
        <v>7.73</v>
      </c>
      <c r="S59" s="201">
        <v>4.83</v>
      </c>
      <c r="T59" s="201">
        <v>0</v>
      </c>
      <c r="U59" s="201">
        <v>61.29</v>
      </c>
      <c r="V59" s="201">
        <v>4.95</v>
      </c>
      <c r="W59" s="201">
        <v>9.5399999999999991</v>
      </c>
      <c r="X59" s="201">
        <v>29.31</v>
      </c>
      <c r="Y59" s="201">
        <v>0</v>
      </c>
      <c r="Z59">
        <v>0</v>
      </c>
      <c r="AA59" s="201">
        <v>9.7100000000000009</v>
      </c>
      <c r="AB59" s="201">
        <v>0</v>
      </c>
      <c r="AC59" s="201">
        <v>0</v>
      </c>
      <c r="AD59" s="201">
        <v>0</v>
      </c>
      <c r="AE59" s="201">
        <v>54.13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75.33</v>
      </c>
      <c r="AQ59" s="201">
        <v>7.73</v>
      </c>
      <c r="AR59" s="201">
        <v>19.2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4.9800000000000004</v>
      </c>
      <c r="L60" s="201">
        <v>237.73</v>
      </c>
      <c r="M60" s="201">
        <v>27.25</v>
      </c>
      <c r="N60" s="201">
        <v>35.18</v>
      </c>
      <c r="O60" s="201">
        <v>0</v>
      </c>
      <c r="P60" s="201">
        <v>41.38</v>
      </c>
      <c r="Q60" s="201">
        <v>3.87</v>
      </c>
      <c r="R60" s="201">
        <v>7.73</v>
      </c>
      <c r="S60" s="201">
        <v>4.83</v>
      </c>
      <c r="T60" s="201">
        <v>0</v>
      </c>
      <c r="U60" s="201">
        <v>61.29</v>
      </c>
      <c r="V60" s="201">
        <v>4.95</v>
      </c>
      <c r="W60" s="201">
        <v>9.5399999999999991</v>
      </c>
      <c r="X60" s="201">
        <v>29.31</v>
      </c>
      <c r="Y60" s="201">
        <v>0</v>
      </c>
      <c r="Z60">
        <v>0</v>
      </c>
      <c r="AA60" s="201">
        <v>9.7100000000000009</v>
      </c>
      <c r="AB60" s="201">
        <v>0</v>
      </c>
      <c r="AC60" s="201">
        <v>0</v>
      </c>
      <c r="AD60" s="201">
        <v>0</v>
      </c>
      <c r="AE60" s="201">
        <v>54.13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75.33</v>
      </c>
      <c r="AQ60" s="201">
        <v>7.73</v>
      </c>
      <c r="AR60" s="201">
        <v>19.2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9.06</v>
      </c>
      <c r="L61" s="201">
        <v>309.25</v>
      </c>
      <c r="M61" s="201">
        <v>27.25</v>
      </c>
      <c r="N61" s="201">
        <v>35.18</v>
      </c>
      <c r="O61" s="201">
        <v>0</v>
      </c>
      <c r="P61" s="201">
        <v>41.38</v>
      </c>
      <c r="Q61" s="201">
        <v>6.47</v>
      </c>
      <c r="R61" s="201">
        <v>12.57</v>
      </c>
      <c r="S61" s="201">
        <v>7.83</v>
      </c>
      <c r="T61" s="201">
        <v>0</v>
      </c>
      <c r="U61" s="201">
        <v>61.29</v>
      </c>
      <c r="V61" s="201">
        <v>4.95</v>
      </c>
      <c r="W61" s="201">
        <v>9.5399999999999991</v>
      </c>
      <c r="X61" s="201">
        <v>31.05</v>
      </c>
      <c r="Y61" s="201">
        <v>0</v>
      </c>
      <c r="Z61">
        <v>0</v>
      </c>
      <c r="AA61" s="201">
        <v>9.7100000000000009</v>
      </c>
      <c r="AB61" s="201">
        <v>0</v>
      </c>
      <c r="AC61" s="201">
        <v>0</v>
      </c>
      <c r="AD61" s="201">
        <v>0</v>
      </c>
      <c r="AE61" s="201">
        <v>54.13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75.33</v>
      </c>
      <c r="AQ61" s="201">
        <v>26.74</v>
      </c>
      <c r="AR61" s="201">
        <v>19.2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9.06</v>
      </c>
      <c r="L62" s="201">
        <v>309.25</v>
      </c>
      <c r="M62" s="201">
        <v>27.25</v>
      </c>
      <c r="N62" s="201">
        <v>35.18</v>
      </c>
      <c r="O62" s="201">
        <v>0</v>
      </c>
      <c r="P62" s="201">
        <v>41.38</v>
      </c>
      <c r="Q62" s="201">
        <v>6.47</v>
      </c>
      <c r="R62" s="201">
        <v>12.57</v>
      </c>
      <c r="S62" s="201">
        <v>7.83</v>
      </c>
      <c r="T62" s="201">
        <v>0</v>
      </c>
      <c r="U62" s="201">
        <v>61.29</v>
      </c>
      <c r="V62" s="201">
        <v>4.95</v>
      </c>
      <c r="W62" s="201">
        <v>9.5399999999999991</v>
      </c>
      <c r="X62" s="201">
        <v>31.1</v>
      </c>
      <c r="Y62" s="201">
        <v>0</v>
      </c>
      <c r="Z62">
        <v>0</v>
      </c>
      <c r="AA62" s="201">
        <v>9.7100000000000009</v>
      </c>
      <c r="AB62" s="201">
        <v>0</v>
      </c>
      <c r="AC62" s="201">
        <v>0</v>
      </c>
      <c r="AD62" s="201">
        <v>0</v>
      </c>
      <c r="AE62" s="201">
        <v>54.13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75.33</v>
      </c>
      <c r="AQ62" s="201">
        <v>26.74</v>
      </c>
      <c r="AR62" s="201">
        <v>19.2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9.06</v>
      </c>
      <c r="L63" s="201">
        <v>309.25</v>
      </c>
      <c r="M63" s="201">
        <v>27.25</v>
      </c>
      <c r="N63" s="201">
        <v>35.18</v>
      </c>
      <c r="O63" s="201">
        <v>0</v>
      </c>
      <c r="P63" s="201">
        <v>41.38</v>
      </c>
      <c r="Q63" s="201">
        <v>6.47</v>
      </c>
      <c r="R63" s="201">
        <v>12.57</v>
      </c>
      <c r="S63" s="201">
        <v>7.83</v>
      </c>
      <c r="T63" s="201">
        <v>0</v>
      </c>
      <c r="U63" s="201">
        <v>61.29</v>
      </c>
      <c r="V63" s="201">
        <v>4.95</v>
      </c>
      <c r="W63" s="201">
        <v>9.5399999999999991</v>
      </c>
      <c r="X63" s="201">
        <v>29.31</v>
      </c>
      <c r="Y63" s="201">
        <v>0</v>
      </c>
      <c r="Z63">
        <v>0</v>
      </c>
      <c r="AA63" s="201">
        <v>9.7100000000000009</v>
      </c>
      <c r="AB63" s="201">
        <v>0</v>
      </c>
      <c r="AC63" s="201">
        <v>0</v>
      </c>
      <c r="AD63" s="201">
        <v>0</v>
      </c>
      <c r="AE63" s="201">
        <v>54.13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75.33</v>
      </c>
      <c r="AQ63" s="201">
        <v>26.74</v>
      </c>
      <c r="AR63" s="201">
        <v>19.2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9.06</v>
      </c>
      <c r="L64" s="201">
        <v>309.25</v>
      </c>
      <c r="M64" s="201">
        <v>27.25</v>
      </c>
      <c r="N64" s="201">
        <v>35.18</v>
      </c>
      <c r="O64" s="201">
        <v>0</v>
      </c>
      <c r="P64" s="201">
        <v>41.38</v>
      </c>
      <c r="Q64" s="201">
        <v>6.47</v>
      </c>
      <c r="R64" s="201">
        <v>12.57</v>
      </c>
      <c r="S64" s="201">
        <v>7.83</v>
      </c>
      <c r="T64" s="201">
        <v>0</v>
      </c>
      <c r="U64" s="201">
        <v>61.29</v>
      </c>
      <c r="V64" s="201">
        <v>4.95</v>
      </c>
      <c r="W64" s="201">
        <v>9.5399999999999991</v>
      </c>
      <c r="X64" s="201">
        <v>29.31</v>
      </c>
      <c r="Y64" s="201">
        <v>0</v>
      </c>
      <c r="Z64">
        <v>0</v>
      </c>
      <c r="AA64" s="201">
        <v>9.7100000000000009</v>
      </c>
      <c r="AB64" s="201">
        <v>0</v>
      </c>
      <c r="AC64" s="201">
        <v>0</v>
      </c>
      <c r="AD64" s="201">
        <v>0</v>
      </c>
      <c r="AE64" s="201">
        <v>54.13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75.33</v>
      </c>
      <c r="AQ64" s="201">
        <v>26.74</v>
      </c>
      <c r="AR64" s="201">
        <v>19.2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9.06</v>
      </c>
      <c r="L65" s="201">
        <v>241.6</v>
      </c>
      <c r="M65" s="201">
        <v>27.25</v>
      </c>
      <c r="N65" s="201">
        <v>35.18</v>
      </c>
      <c r="O65" s="201">
        <v>0</v>
      </c>
      <c r="P65" s="201">
        <v>41.38</v>
      </c>
      <c r="Q65" s="201">
        <v>6.47</v>
      </c>
      <c r="R65" s="201">
        <v>12.57</v>
      </c>
      <c r="S65" s="201">
        <v>7.83</v>
      </c>
      <c r="T65" s="201">
        <v>0</v>
      </c>
      <c r="U65" s="201">
        <v>51.2</v>
      </c>
      <c r="V65" s="201">
        <v>4.95</v>
      </c>
      <c r="W65" s="201">
        <v>9.5399999999999991</v>
      </c>
      <c r="X65" s="201">
        <v>29.31</v>
      </c>
      <c r="Y65" s="201">
        <v>0</v>
      </c>
      <c r="Z65">
        <v>0</v>
      </c>
      <c r="AA65" s="201">
        <v>9.7100000000000009</v>
      </c>
      <c r="AB65" s="201">
        <v>0</v>
      </c>
      <c r="AC65" s="201">
        <v>0</v>
      </c>
      <c r="AD65" s="201">
        <v>0</v>
      </c>
      <c r="AE65" s="201">
        <v>54.13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75.33</v>
      </c>
      <c r="AQ65" s="201">
        <v>26.74</v>
      </c>
      <c r="AR65" s="201">
        <v>19.2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9.06</v>
      </c>
      <c r="L66" s="201">
        <v>287.95999999999998</v>
      </c>
      <c r="M66" s="201">
        <v>27.25</v>
      </c>
      <c r="N66" s="201">
        <v>35.18</v>
      </c>
      <c r="O66" s="201">
        <v>0</v>
      </c>
      <c r="P66" s="201">
        <v>41.38</v>
      </c>
      <c r="Q66" s="201">
        <v>6.47</v>
      </c>
      <c r="R66" s="201">
        <v>12.57</v>
      </c>
      <c r="S66" s="201">
        <v>7.83</v>
      </c>
      <c r="T66" s="201">
        <v>0</v>
      </c>
      <c r="U66" s="201">
        <v>51.2</v>
      </c>
      <c r="V66" s="201">
        <v>4.95</v>
      </c>
      <c r="W66" s="201">
        <v>9.5399999999999991</v>
      </c>
      <c r="X66" s="201">
        <v>29.31</v>
      </c>
      <c r="Y66" s="201">
        <v>0</v>
      </c>
      <c r="Z66">
        <v>0</v>
      </c>
      <c r="AA66" s="201">
        <v>9.7100000000000009</v>
      </c>
      <c r="AB66" s="201">
        <v>0</v>
      </c>
      <c r="AC66" s="201">
        <v>0</v>
      </c>
      <c r="AD66" s="201">
        <v>0</v>
      </c>
      <c r="AE66" s="201">
        <v>54.13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75.33</v>
      </c>
      <c r="AQ66" s="201">
        <v>26.74</v>
      </c>
      <c r="AR66" s="201">
        <v>19.2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8.7799999999999994</v>
      </c>
      <c r="L67" s="201">
        <v>347.91</v>
      </c>
      <c r="M67" s="201">
        <v>27.25</v>
      </c>
      <c r="N67" s="201">
        <v>35.18</v>
      </c>
      <c r="O67" s="201">
        <v>0</v>
      </c>
      <c r="P67" s="201">
        <v>41.38</v>
      </c>
      <c r="Q67" s="201">
        <v>6.47</v>
      </c>
      <c r="R67" s="201">
        <v>12.57</v>
      </c>
      <c r="S67" s="201">
        <v>7.83</v>
      </c>
      <c r="T67" s="201">
        <v>0</v>
      </c>
      <c r="U67" s="201">
        <v>51.2</v>
      </c>
      <c r="V67" s="201">
        <v>4.95</v>
      </c>
      <c r="W67" s="201">
        <v>9.5399999999999991</v>
      </c>
      <c r="X67" s="201">
        <v>29.31</v>
      </c>
      <c r="Y67" s="201">
        <v>0</v>
      </c>
      <c r="Z67">
        <v>0</v>
      </c>
      <c r="AA67" s="201">
        <v>9.7100000000000009</v>
      </c>
      <c r="AB67" s="201">
        <v>0</v>
      </c>
      <c r="AC67" s="201">
        <v>0</v>
      </c>
      <c r="AD67" s="201">
        <v>0</v>
      </c>
      <c r="AE67" s="201">
        <v>54.13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75.33</v>
      </c>
      <c r="AQ67" s="201">
        <v>26.74</v>
      </c>
      <c r="AR67" s="201">
        <v>19.2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9.06</v>
      </c>
      <c r="L68" s="201">
        <v>347.91</v>
      </c>
      <c r="M68" s="201">
        <v>27.25</v>
      </c>
      <c r="N68" s="201">
        <v>35.18</v>
      </c>
      <c r="O68" s="201">
        <v>0</v>
      </c>
      <c r="P68" s="201">
        <v>41.38</v>
      </c>
      <c r="Q68" s="201">
        <v>6.47</v>
      </c>
      <c r="R68" s="201">
        <v>12.57</v>
      </c>
      <c r="S68" s="201">
        <v>7.83</v>
      </c>
      <c r="T68" s="201">
        <v>0</v>
      </c>
      <c r="U68" s="201">
        <v>51.2</v>
      </c>
      <c r="V68" s="201">
        <v>4.95</v>
      </c>
      <c r="W68" s="201">
        <v>9.5399999999999991</v>
      </c>
      <c r="X68" s="201">
        <v>29.31</v>
      </c>
      <c r="Y68" s="201">
        <v>0</v>
      </c>
      <c r="Z68">
        <v>0</v>
      </c>
      <c r="AA68" s="201">
        <v>9.7100000000000009</v>
      </c>
      <c r="AB68" s="201">
        <v>0</v>
      </c>
      <c r="AC68" s="201">
        <v>0</v>
      </c>
      <c r="AD68" s="201">
        <v>0</v>
      </c>
      <c r="AE68" s="201">
        <v>54.13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75.33</v>
      </c>
      <c r="AQ68" s="201">
        <v>26.74</v>
      </c>
      <c r="AR68" s="201">
        <v>19.2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9.06</v>
      </c>
      <c r="L69" s="201">
        <v>309.25</v>
      </c>
      <c r="M69" s="201">
        <v>27.25</v>
      </c>
      <c r="N69" s="201">
        <v>35.18</v>
      </c>
      <c r="O69" s="201">
        <v>0</v>
      </c>
      <c r="P69" s="201">
        <v>41.38</v>
      </c>
      <c r="Q69" s="201">
        <v>6.47</v>
      </c>
      <c r="R69" s="201">
        <v>12.57</v>
      </c>
      <c r="S69" s="201">
        <v>7.83</v>
      </c>
      <c r="T69" s="201">
        <v>0</v>
      </c>
      <c r="U69" s="201">
        <v>51.2</v>
      </c>
      <c r="V69" s="201">
        <v>4.95</v>
      </c>
      <c r="W69" s="201">
        <v>9.5399999999999991</v>
      </c>
      <c r="X69" s="201">
        <v>29.31</v>
      </c>
      <c r="Y69" s="201">
        <v>0</v>
      </c>
      <c r="Z69">
        <v>0</v>
      </c>
      <c r="AA69" s="201">
        <v>9.7100000000000009</v>
      </c>
      <c r="AB69" s="201">
        <v>0</v>
      </c>
      <c r="AC69" s="201">
        <v>0</v>
      </c>
      <c r="AD69" s="201">
        <v>0</v>
      </c>
      <c r="AE69" s="201">
        <v>54.13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75.33</v>
      </c>
      <c r="AQ69" s="201">
        <v>26.74</v>
      </c>
      <c r="AR69" s="201">
        <v>19.2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4.9800000000000004</v>
      </c>
      <c r="L70" s="201">
        <v>237.74</v>
      </c>
      <c r="M70" s="201">
        <v>27.25</v>
      </c>
      <c r="N70" s="201">
        <v>35.18</v>
      </c>
      <c r="O70" s="201">
        <v>0</v>
      </c>
      <c r="P70" s="201">
        <v>41.38</v>
      </c>
      <c r="Q70" s="201">
        <v>6.47</v>
      </c>
      <c r="R70" s="201">
        <v>12.57</v>
      </c>
      <c r="S70" s="201">
        <v>7.83</v>
      </c>
      <c r="T70" s="201">
        <v>0</v>
      </c>
      <c r="U70" s="201">
        <v>51.2</v>
      </c>
      <c r="V70" s="201">
        <v>4.95</v>
      </c>
      <c r="W70" s="201">
        <v>9.5399999999999991</v>
      </c>
      <c r="X70" s="201">
        <v>29.31</v>
      </c>
      <c r="Y70" s="201">
        <v>0</v>
      </c>
      <c r="Z70">
        <v>0</v>
      </c>
      <c r="AA70" s="201">
        <v>9.7100000000000009</v>
      </c>
      <c r="AB70" s="201">
        <v>0</v>
      </c>
      <c r="AC70" s="201">
        <v>0</v>
      </c>
      <c r="AD70" s="201">
        <v>0</v>
      </c>
      <c r="AE70" s="201">
        <v>54.13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75.33</v>
      </c>
      <c r="AQ70" s="201">
        <v>26.74</v>
      </c>
      <c r="AR70" s="201">
        <v>17.52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4.9800000000000004</v>
      </c>
      <c r="L71" s="201">
        <v>237.74</v>
      </c>
      <c r="M71" s="201">
        <v>27.25</v>
      </c>
      <c r="N71" s="201">
        <v>35.18</v>
      </c>
      <c r="O71" s="201">
        <v>0</v>
      </c>
      <c r="P71" s="201">
        <v>41.38</v>
      </c>
      <c r="Q71" s="201">
        <v>6.47</v>
      </c>
      <c r="R71" s="201">
        <v>12.57</v>
      </c>
      <c r="S71" s="201">
        <v>7.83</v>
      </c>
      <c r="T71" s="201">
        <v>0</v>
      </c>
      <c r="U71" s="201">
        <v>51.2</v>
      </c>
      <c r="V71" s="201">
        <v>4.95</v>
      </c>
      <c r="W71" s="201">
        <v>9.5399999999999991</v>
      </c>
      <c r="X71" s="201">
        <v>29.31</v>
      </c>
      <c r="Y71" s="201">
        <v>0</v>
      </c>
      <c r="Z71">
        <v>0</v>
      </c>
      <c r="AA71" s="201">
        <v>10</v>
      </c>
      <c r="AB71" s="201">
        <v>0</v>
      </c>
      <c r="AC71" s="201">
        <v>0</v>
      </c>
      <c r="AD71" s="201">
        <v>0</v>
      </c>
      <c r="AE71" s="201">
        <v>55.1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75.33</v>
      </c>
      <c r="AQ71" s="201">
        <v>26.74</v>
      </c>
      <c r="AR71" s="201">
        <v>12.27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4.9800000000000004</v>
      </c>
      <c r="L72" s="201">
        <v>237.74</v>
      </c>
      <c r="M72" s="201">
        <v>27.25</v>
      </c>
      <c r="N72" s="201">
        <v>35.18</v>
      </c>
      <c r="O72" s="201">
        <v>0</v>
      </c>
      <c r="P72" s="201">
        <v>41.38</v>
      </c>
      <c r="Q72" s="201">
        <v>6.47</v>
      </c>
      <c r="R72" s="201">
        <v>12.57</v>
      </c>
      <c r="S72" s="201">
        <v>7.83</v>
      </c>
      <c r="T72" s="201">
        <v>0</v>
      </c>
      <c r="U72" s="201">
        <v>51.2</v>
      </c>
      <c r="V72" s="201">
        <v>4.95</v>
      </c>
      <c r="W72" s="201">
        <v>9.5399999999999991</v>
      </c>
      <c r="X72" s="201">
        <v>29.31</v>
      </c>
      <c r="Y72" s="201">
        <v>0</v>
      </c>
      <c r="Z72">
        <v>0</v>
      </c>
      <c r="AA72" s="201">
        <v>10</v>
      </c>
      <c r="AB72" s="201">
        <v>0</v>
      </c>
      <c r="AC72" s="201">
        <v>0</v>
      </c>
      <c r="AD72" s="201">
        <v>0</v>
      </c>
      <c r="AE72" s="201">
        <v>55.1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75.33</v>
      </c>
      <c r="AQ72" s="201">
        <v>26.74</v>
      </c>
      <c r="AR72" s="201">
        <v>9.3699999999999992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4.9800000000000004</v>
      </c>
      <c r="L73" s="201">
        <v>237.74</v>
      </c>
      <c r="M73" s="201">
        <v>27.25</v>
      </c>
      <c r="N73" s="201">
        <v>35.18</v>
      </c>
      <c r="O73" s="201">
        <v>0</v>
      </c>
      <c r="P73" s="201">
        <v>41.38</v>
      </c>
      <c r="Q73" s="201">
        <v>6.47</v>
      </c>
      <c r="R73" s="201">
        <v>12.57</v>
      </c>
      <c r="S73" s="201">
        <v>7.83</v>
      </c>
      <c r="T73" s="201">
        <v>0</v>
      </c>
      <c r="U73" s="201">
        <v>51.02</v>
      </c>
      <c r="V73" s="201">
        <v>4.95</v>
      </c>
      <c r="W73" s="201">
        <v>9.5399999999999991</v>
      </c>
      <c r="X73" s="201">
        <v>29.31</v>
      </c>
      <c r="Y73" s="201">
        <v>0</v>
      </c>
      <c r="Z73">
        <v>0</v>
      </c>
      <c r="AA73" s="201">
        <v>10</v>
      </c>
      <c r="AB73" s="201">
        <v>0</v>
      </c>
      <c r="AC73" s="201">
        <v>0</v>
      </c>
      <c r="AD73" s="201">
        <v>0</v>
      </c>
      <c r="AE73" s="201">
        <v>55.1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75.33</v>
      </c>
      <c r="AQ73" s="201">
        <v>26.74</v>
      </c>
      <c r="AR73" s="201">
        <v>5.96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4.9800000000000004</v>
      </c>
      <c r="L74" s="201">
        <v>237.74</v>
      </c>
      <c r="M74" s="201">
        <v>27.25</v>
      </c>
      <c r="N74" s="201">
        <v>35.18</v>
      </c>
      <c r="O74" s="201">
        <v>0</v>
      </c>
      <c r="P74" s="201">
        <v>41.38</v>
      </c>
      <c r="Q74" s="201">
        <v>6.47</v>
      </c>
      <c r="R74" s="201">
        <v>12.57</v>
      </c>
      <c r="S74" s="201">
        <v>7.83</v>
      </c>
      <c r="T74" s="201">
        <v>0</v>
      </c>
      <c r="U74" s="201">
        <v>51.02</v>
      </c>
      <c r="V74" s="201">
        <v>4.95</v>
      </c>
      <c r="W74" s="201">
        <v>9.5399999999999991</v>
      </c>
      <c r="X74" s="201">
        <v>29.31</v>
      </c>
      <c r="Y74" s="201">
        <v>0</v>
      </c>
      <c r="Z74">
        <v>0</v>
      </c>
      <c r="AA74" s="201">
        <v>10</v>
      </c>
      <c r="AB74" s="201">
        <v>0</v>
      </c>
      <c r="AC74" s="201">
        <v>0</v>
      </c>
      <c r="AD74" s="201">
        <v>0</v>
      </c>
      <c r="AE74" s="201">
        <v>55.1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75.33</v>
      </c>
      <c r="AQ74" s="201">
        <v>26.74</v>
      </c>
      <c r="AR74" s="201">
        <v>3.37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8.93</v>
      </c>
      <c r="L75" s="201">
        <v>260.93</v>
      </c>
      <c r="M75" s="201">
        <v>27.25</v>
      </c>
      <c r="N75" s="201">
        <v>35.18</v>
      </c>
      <c r="O75" s="201">
        <v>0</v>
      </c>
      <c r="P75" s="201">
        <v>41.38</v>
      </c>
      <c r="Q75" s="201">
        <v>6.47</v>
      </c>
      <c r="R75" s="201">
        <v>12.57</v>
      </c>
      <c r="S75" s="201">
        <v>7.83</v>
      </c>
      <c r="T75" s="201">
        <v>0</v>
      </c>
      <c r="U75" s="201">
        <v>51.02</v>
      </c>
      <c r="V75" s="201">
        <v>4.95</v>
      </c>
      <c r="W75" s="201">
        <v>9.5399999999999991</v>
      </c>
      <c r="X75" s="201">
        <v>29.31</v>
      </c>
      <c r="Y75" s="201">
        <v>0</v>
      </c>
      <c r="Z75">
        <v>0</v>
      </c>
      <c r="AA75" s="201">
        <v>10</v>
      </c>
      <c r="AB75" s="201">
        <v>0</v>
      </c>
      <c r="AC75" s="201">
        <v>0</v>
      </c>
      <c r="AD75" s="201">
        <v>0</v>
      </c>
      <c r="AE75" s="201">
        <v>55.1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75.33</v>
      </c>
      <c r="AQ75" s="201">
        <v>26.74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9.06</v>
      </c>
      <c r="L76" s="201">
        <v>347.9</v>
      </c>
      <c r="M76" s="201">
        <v>27.25</v>
      </c>
      <c r="N76" s="201">
        <v>35.18</v>
      </c>
      <c r="O76" s="201">
        <v>0</v>
      </c>
      <c r="P76" s="201">
        <v>41.38</v>
      </c>
      <c r="Q76" s="201">
        <v>6.47</v>
      </c>
      <c r="R76" s="201">
        <v>12.57</v>
      </c>
      <c r="S76" s="201">
        <v>7.83</v>
      </c>
      <c r="T76" s="201">
        <v>0</v>
      </c>
      <c r="U76" s="201">
        <v>51.02</v>
      </c>
      <c r="V76" s="201">
        <v>4.95</v>
      </c>
      <c r="W76" s="201">
        <v>9.5399999999999991</v>
      </c>
      <c r="X76" s="201">
        <v>29.31</v>
      </c>
      <c r="Y76" s="201">
        <v>0</v>
      </c>
      <c r="Z76">
        <v>0</v>
      </c>
      <c r="AA76" s="201">
        <v>10</v>
      </c>
      <c r="AB76" s="201">
        <v>0</v>
      </c>
      <c r="AC76" s="201">
        <v>0</v>
      </c>
      <c r="AD76" s="201">
        <v>0</v>
      </c>
      <c r="AE76" s="201">
        <v>55.1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75.33</v>
      </c>
      <c r="AQ76" s="201">
        <v>26.74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9.06</v>
      </c>
      <c r="L77" s="201">
        <v>347.9</v>
      </c>
      <c r="M77" s="201">
        <v>27.25</v>
      </c>
      <c r="N77" s="201">
        <v>35.18</v>
      </c>
      <c r="O77" s="201">
        <v>0</v>
      </c>
      <c r="P77" s="201">
        <v>41.38</v>
      </c>
      <c r="Q77" s="201">
        <v>6.47</v>
      </c>
      <c r="R77" s="201">
        <v>12.57</v>
      </c>
      <c r="S77" s="201">
        <v>7.83</v>
      </c>
      <c r="T77" s="201">
        <v>0</v>
      </c>
      <c r="U77" s="201">
        <v>51.02</v>
      </c>
      <c r="V77" s="201">
        <v>4.95</v>
      </c>
      <c r="W77" s="201">
        <v>9.5399999999999991</v>
      </c>
      <c r="X77" s="201">
        <v>29.31</v>
      </c>
      <c r="Y77" s="201">
        <v>0</v>
      </c>
      <c r="Z77">
        <v>0</v>
      </c>
      <c r="AA77" s="201">
        <v>10</v>
      </c>
      <c r="AB77" s="201">
        <v>0</v>
      </c>
      <c r="AC77" s="201">
        <v>0</v>
      </c>
      <c r="AD77" s="201">
        <v>0</v>
      </c>
      <c r="AE77" s="201">
        <v>55.1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70</v>
      </c>
      <c r="AN77" s="201">
        <v>0</v>
      </c>
      <c r="AO77">
        <v>0</v>
      </c>
      <c r="AP77" s="201">
        <v>75.33</v>
      </c>
      <c r="AQ77" s="201">
        <v>26.74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9.06</v>
      </c>
      <c r="L78" s="201">
        <v>347.9</v>
      </c>
      <c r="M78" s="201">
        <v>27.25</v>
      </c>
      <c r="N78" s="201">
        <v>35.18</v>
      </c>
      <c r="O78" s="201">
        <v>0</v>
      </c>
      <c r="P78" s="201">
        <v>41.38</v>
      </c>
      <c r="Q78" s="201">
        <v>6.47</v>
      </c>
      <c r="R78" s="201">
        <v>12.57</v>
      </c>
      <c r="S78" s="201">
        <v>7.83</v>
      </c>
      <c r="T78" s="201">
        <v>0</v>
      </c>
      <c r="U78" s="201">
        <v>51.02</v>
      </c>
      <c r="V78" s="201">
        <v>4.95</v>
      </c>
      <c r="W78" s="201">
        <v>9.5399999999999991</v>
      </c>
      <c r="X78" s="201">
        <v>29.31</v>
      </c>
      <c r="Y78" s="201">
        <v>0</v>
      </c>
      <c r="Z78">
        <v>0</v>
      </c>
      <c r="AA78" s="201">
        <v>10</v>
      </c>
      <c r="AB78" s="201">
        <v>0</v>
      </c>
      <c r="AC78" s="201">
        <v>0</v>
      </c>
      <c r="AD78" s="201">
        <v>0</v>
      </c>
      <c r="AE78" s="201">
        <v>55.1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70</v>
      </c>
      <c r="AN78" s="201">
        <v>0</v>
      </c>
      <c r="AO78">
        <v>0</v>
      </c>
      <c r="AP78" s="201">
        <v>75.33</v>
      </c>
      <c r="AQ78" s="201">
        <v>26.74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9.06</v>
      </c>
      <c r="L79" s="201">
        <v>347.9</v>
      </c>
      <c r="M79" s="201">
        <v>27.25</v>
      </c>
      <c r="N79" s="201">
        <v>35.18</v>
      </c>
      <c r="O79" s="201">
        <v>0</v>
      </c>
      <c r="P79" s="201">
        <v>41.38</v>
      </c>
      <c r="Q79" s="201">
        <v>6.47</v>
      </c>
      <c r="R79" s="201">
        <v>12.57</v>
      </c>
      <c r="S79" s="201">
        <v>7.83</v>
      </c>
      <c r="T79" s="201">
        <v>0</v>
      </c>
      <c r="U79" s="201">
        <v>51.02</v>
      </c>
      <c r="V79" s="201">
        <v>4.95</v>
      </c>
      <c r="W79" s="201">
        <v>9.5399999999999991</v>
      </c>
      <c r="X79" s="201">
        <v>29.31</v>
      </c>
      <c r="Y79" s="201">
        <v>0</v>
      </c>
      <c r="Z79">
        <v>0</v>
      </c>
      <c r="AA79" s="201">
        <v>10</v>
      </c>
      <c r="AB79" s="201">
        <v>0</v>
      </c>
      <c r="AC79" s="201">
        <v>0</v>
      </c>
      <c r="AD79" s="201">
        <v>0</v>
      </c>
      <c r="AE79" s="201">
        <v>55.1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75.33</v>
      </c>
      <c r="AQ79" s="201">
        <v>26.74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9.06</v>
      </c>
      <c r="L80" s="201">
        <v>347.91</v>
      </c>
      <c r="M80" s="201">
        <v>27.25</v>
      </c>
      <c r="N80" s="201">
        <v>35.18</v>
      </c>
      <c r="O80" s="201">
        <v>0</v>
      </c>
      <c r="P80" s="201">
        <v>41.38</v>
      </c>
      <c r="Q80" s="201">
        <v>6.47</v>
      </c>
      <c r="R80" s="201">
        <v>12.57</v>
      </c>
      <c r="S80" s="201">
        <v>7.83</v>
      </c>
      <c r="T80" s="201">
        <v>0</v>
      </c>
      <c r="U80" s="201">
        <v>51.02</v>
      </c>
      <c r="V80" s="201">
        <v>4.95</v>
      </c>
      <c r="W80" s="201">
        <v>9.5399999999999991</v>
      </c>
      <c r="X80" s="201">
        <v>29.31</v>
      </c>
      <c r="Y80" s="201">
        <v>0</v>
      </c>
      <c r="Z80">
        <v>0</v>
      </c>
      <c r="AA80" s="201">
        <v>10</v>
      </c>
      <c r="AB80" s="201">
        <v>0</v>
      </c>
      <c r="AC80" s="201">
        <v>0</v>
      </c>
      <c r="AD80" s="201">
        <v>0</v>
      </c>
      <c r="AE80" s="201">
        <v>55.1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75.33</v>
      </c>
      <c r="AQ80" s="201">
        <v>26.74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9.06</v>
      </c>
      <c r="L81" s="201">
        <v>347.91</v>
      </c>
      <c r="M81" s="201">
        <v>27.25</v>
      </c>
      <c r="N81" s="201">
        <v>35.18</v>
      </c>
      <c r="O81" s="201">
        <v>0</v>
      </c>
      <c r="P81" s="201">
        <v>41.38</v>
      </c>
      <c r="Q81" s="201">
        <v>6.47</v>
      </c>
      <c r="R81" s="201">
        <v>12.57</v>
      </c>
      <c r="S81" s="201">
        <v>7.83</v>
      </c>
      <c r="T81" s="201">
        <v>0</v>
      </c>
      <c r="U81" s="201">
        <v>51.02</v>
      </c>
      <c r="V81" s="201">
        <v>4.95</v>
      </c>
      <c r="W81" s="201">
        <v>9.5399999999999991</v>
      </c>
      <c r="X81" s="201">
        <v>29.31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55.1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75.33</v>
      </c>
      <c r="AQ81" s="201">
        <v>26.74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9.06</v>
      </c>
      <c r="L82" s="201">
        <v>347.9</v>
      </c>
      <c r="M82" s="201">
        <v>27.25</v>
      </c>
      <c r="N82" s="201">
        <v>35.18</v>
      </c>
      <c r="O82" s="201">
        <v>0</v>
      </c>
      <c r="P82" s="201">
        <v>41.38</v>
      </c>
      <c r="Q82" s="201">
        <v>6.47</v>
      </c>
      <c r="R82" s="201">
        <v>12.57</v>
      </c>
      <c r="S82" s="201">
        <v>7.83</v>
      </c>
      <c r="T82" s="201">
        <v>0</v>
      </c>
      <c r="U82" s="201">
        <v>51.02</v>
      </c>
      <c r="V82" s="201">
        <v>4.95</v>
      </c>
      <c r="W82" s="201">
        <v>9.5399999999999991</v>
      </c>
      <c r="X82" s="201">
        <v>29.31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55.1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75.33</v>
      </c>
      <c r="AQ82" s="201">
        <v>26.74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9.06</v>
      </c>
      <c r="L83" s="201">
        <v>347.9</v>
      </c>
      <c r="M83" s="201">
        <v>27.25</v>
      </c>
      <c r="N83" s="201">
        <v>35.18</v>
      </c>
      <c r="O83" s="201">
        <v>0</v>
      </c>
      <c r="P83" s="201">
        <v>41.38</v>
      </c>
      <c r="Q83" s="201">
        <v>6.47</v>
      </c>
      <c r="R83" s="201">
        <v>12.57</v>
      </c>
      <c r="S83" s="201">
        <v>7.83</v>
      </c>
      <c r="T83" s="201">
        <v>0</v>
      </c>
      <c r="U83" s="201">
        <v>51.02</v>
      </c>
      <c r="V83" s="201">
        <v>4.95</v>
      </c>
      <c r="W83" s="201">
        <v>9.5399999999999991</v>
      </c>
      <c r="X83" s="201">
        <v>29.31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56.06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75.33</v>
      </c>
      <c r="AQ83" s="201">
        <v>26.74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9.06</v>
      </c>
      <c r="L84" s="201">
        <v>347.9</v>
      </c>
      <c r="M84" s="201">
        <v>27.25</v>
      </c>
      <c r="N84" s="201">
        <v>35.18</v>
      </c>
      <c r="O84" s="201">
        <v>0</v>
      </c>
      <c r="P84" s="201">
        <v>41.38</v>
      </c>
      <c r="Q84" s="201">
        <v>6.47</v>
      </c>
      <c r="R84" s="201">
        <v>12.57</v>
      </c>
      <c r="S84" s="201">
        <v>7.83</v>
      </c>
      <c r="T84" s="201">
        <v>0</v>
      </c>
      <c r="U84" s="201">
        <v>51.02</v>
      </c>
      <c r="V84" s="201">
        <v>4.95</v>
      </c>
      <c r="W84" s="201">
        <v>9.5399999999999991</v>
      </c>
      <c r="X84" s="201">
        <v>29.31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56.06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75.33</v>
      </c>
      <c r="AQ84" s="201">
        <v>26.74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9.06</v>
      </c>
      <c r="L85" s="201">
        <v>347.9</v>
      </c>
      <c r="M85" s="201">
        <v>27.25</v>
      </c>
      <c r="N85" s="201">
        <v>35.18</v>
      </c>
      <c r="O85" s="201">
        <v>0</v>
      </c>
      <c r="P85" s="201">
        <v>41.38</v>
      </c>
      <c r="Q85" s="201">
        <v>6.47</v>
      </c>
      <c r="R85" s="201">
        <v>12.57</v>
      </c>
      <c r="S85" s="201">
        <v>7.83</v>
      </c>
      <c r="T85" s="201">
        <v>0</v>
      </c>
      <c r="U85" s="201">
        <v>51.02</v>
      </c>
      <c r="V85" s="201">
        <v>4.95</v>
      </c>
      <c r="W85" s="201">
        <v>9.5399999999999991</v>
      </c>
      <c r="X85" s="201">
        <v>29.31</v>
      </c>
      <c r="Y85" s="201">
        <v>0</v>
      </c>
      <c r="Z85">
        <v>0</v>
      </c>
      <c r="AA85" s="201">
        <v>10</v>
      </c>
      <c r="AB85" s="201">
        <v>0</v>
      </c>
      <c r="AC85" s="201">
        <v>0</v>
      </c>
      <c r="AD85" s="201">
        <v>0</v>
      </c>
      <c r="AE85" s="201">
        <v>56.06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75.33</v>
      </c>
      <c r="AQ85" s="201">
        <v>26.74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9.06</v>
      </c>
      <c r="L86" s="201">
        <v>347.9</v>
      </c>
      <c r="M86" s="201">
        <v>27.25</v>
      </c>
      <c r="N86" s="201">
        <v>35.18</v>
      </c>
      <c r="O86" s="201">
        <v>0</v>
      </c>
      <c r="P86" s="201">
        <v>41.38</v>
      </c>
      <c r="Q86" s="201">
        <v>6.47</v>
      </c>
      <c r="R86" s="201">
        <v>12.57</v>
      </c>
      <c r="S86" s="201">
        <v>7.83</v>
      </c>
      <c r="T86" s="201">
        <v>0</v>
      </c>
      <c r="U86" s="201">
        <v>51.02</v>
      </c>
      <c r="V86" s="201">
        <v>4.95</v>
      </c>
      <c r="W86" s="201">
        <v>9.5399999999999991</v>
      </c>
      <c r="X86" s="201">
        <v>29.31</v>
      </c>
      <c r="Y86" s="201">
        <v>0</v>
      </c>
      <c r="Z86">
        <v>0</v>
      </c>
      <c r="AA86" s="201">
        <v>10</v>
      </c>
      <c r="AB86" s="201">
        <v>0</v>
      </c>
      <c r="AC86" s="201">
        <v>0</v>
      </c>
      <c r="AD86" s="201">
        <v>0</v>
      </c>
      <c r="AE86" s="201">
        <v>56.06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75.33</v>
      </c>
      <c r="AQ86" s="201">
        <v>26.74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9.06</v>
      </c>
      <c r="L87" s="201">
        <v>225.57</v>
      </c>
      <c r="M87" s="201">
        <v>27.25</v>
      </c>
      <c r="N87" s="201">
        <v>35.18</v>
      </c>
      <c r="O87" s="201">
        <v>0</v>
      </c>
      <c r="P87" s="201">
        <v>41.38</v>
      </c>
      <c r="Q87" s="201">
        <v>6.47</v>
      </c>
      <c r="R87" s="201">
        <v>12.57</v>
      </c>
      <c r="S87" s="201">
        <v>7.83</v>
      </c>
      <c r="T87" s="201">
        <v>0</v>
      </c>
      <c r="U87" s="201">
        <v>51.02</v>
      </c>
      <c r="V87" s="201">
        <v>4.95</v>
      </c>
      <c r="W87" s="201">
        <v>9.5399999999999991</v>
      </c>
      <c r="X87" s="201">
        <v>29.31</v>
      </c>
      <c r="Y87" s="201">
        <v>0</v>
      </c>
      <c r="Z87">
        <v>0</v>
      </c>
      <c r="AA87" s="201">
        <v>10</v>
      </c>
      <c r="AB87" s="201">
        <v>0</v>
      </c>
      <c r="AC87" s="201">
        <v>0</v>
      </c>
      <c r="AD87" s="201">
        <v>0</v>
      </c>
      <c r="AE87" s="201">
        <v>56.06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75.33</v>
      </c>
      <c r="AQ87" s="201">
        <v>26.74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9.06</v>
      </c>
      <c r="L88" s="201">
        <v>176.31</v>
      </c>
      <c r="M88" s="201">
        <v>27.25</v>
      </c>
      <c r="N88" s="201">
        <v>35.18</v>
      </c>
      <c r="O88" s="201">
        <v>0</v>
      </c>
      <c r="P88" s="201">
        <v>41.38</v>
      </c>
      <c r="Q88" s="201">
        <v>6.47</v>
      </c>
      <c r="R88" s="201">
        <v>12.57</v>
      </c>
      <c r="S88" s="201">
        <v>7.83</v>
      </c>
      <c r="T88" s="201">
        <v>0</v>
      </c>
      <c r="U88" s="201">
        <v>51.02</v>
      </c>
      <c r="V88" s="201">
        <v>4.95</v>
      </c>
      <c r="W88" s="201">
        <v>9.5399999999999991</v>
      </c>
      <c r="X88" s="201">
        <v>29.31</v>
      </c>
      <c r="Y88" s="201">
        <v>0</v>
      </c>
      <c r="Z88">
        <v>0</v>
      </c>
      <c r="AA88" s="201">
        <v>10</v>
      </c>
      <c r="AB88" s="201">
        <v>0</v>
      </c>
      <c r="AC88" s="201">
        <v>0</v>
      </c>
      <c r="AD88" s="201">
        <v>0</v>
      </c>
      <c r="AE88" s="201">
        <v>56.06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75.33</v>
      </c>
      <c r="AQ88" s="201">
        <v>26.74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9.06</v>
      </c>
      <c r="L89" s="201">
        <v>175.58</v>
      </c>
      <c r="M89" s="201">
        <v>27.25</v>
      </c>
      <c r="N89" s="201">
        <v>35.18</v>
      </c>
      <c r="O89" s="201">
        <v>0</v>
      </c>
      <c r="P89" s="201">
        <v>41.38</v>
      </c>
      <c r="Q89" s="201">
        <v>6.47</v>
      </c>
      <c r="R89" s="201">
        <v>12.57</v>
      </c>
      <c r="S89" s="201">
        <v>7.83</v>
      </c>
      <c r="T89" s="201">
        <v>0</v>
      </c>
      <c r="U89" s="201">
        <v>51.02</v>
      </c>
      <c r="V89" s="201">
        <v>4.95</v>
      </c>
      <c r="W89" s="201">
        <v>9.5399999999999991</v>
      </c>
      <c r="X89" s="201">
        <v>29.31</v>
      </c>
      <c r="Y89" s="201">
        <v>0</v>
      </c>
      <c r="Z89">
        <v>0</v>
      </c>
      <c r="AA89" s="201">
        <v>10</v>
      </c>
      <c r="AB89" s="201">
        <v>0</v>
      </c>
      <c r="AC89" s="201">
        <v>0</v>
      </c>
      <c r="AD89" s="201">
        <v>0</v>
      </c>
      <c r="AE89" s="201">
        <v>56.06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75.33</v>
      </c>
      <c r="AQ89" s="201">
        <v>26.74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11.52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20.29</v>
      </c>
      <c r="K90" s="201">
        <v>9.06</v>
      </c>
      <c r="L90" s="201">
        <v>175.58</v>
      </c>
      <c r="M90" s="201">
        <v>27.25</v>
      </c>
      <c r="N90" s="201">
        <v>35.18</v>
      </c>
      <c r="O90" s="201">
        <v>0</v>
      </c>
      <c r="P90" s="201">
        <v>41.38</v>
      </c>
      <c r="Q90" s="201">
        <v>6.47</v>
      </c>
      <c r="R90" s="201">
        <v>12.57</v>
      </c>
      <c r="S90" s="201">
        <v>7.83</v>
      </c>
      <c r="T90" s="201">
        <v>0</v>
      </c>
      <c r="U90" s="201">
        <v>51.02</v>
      </c>
      <c r="V90" s="201">
        <v>4.95</v>
      </c>
      <c r="W90" s="201">
        <v>9.5399999999999991</v>
      </c>
      <c r="X90" s="201">
        <v>29.31</v>
      </c>
      <c r="Y90" s="201">
        <v>0</v>
      </c>
      <c r="Z90">
        <v>0</v>
      </c>
      <c r="AA90" s="201">
        <v>10</v>
      </c>
      <c r="AB90" s="201">
        <v>0</v>
      </c>
      <c r="AC90" s="201">
        <v>0</v>
      </c>
      <c r="AD90" s="201">
        <v>0</v>
      </c>
      <c r="AE90" s="201">
        <v>56.06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75.33</v>
      </c>
      <c r="AQ90" s="201">
        <v>26.74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11.52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23.4</v>
      </c>
      <c r="K91" s="201">
        <v>9.06</v>
      </c>
      <c r="L91" s="201">
        <v>224.38</v>
      </c>
      <c r="M91" s="201">
        <v>27.25</v>
      </c>
      <c r="N91" s="201">
        <v>35.18</v>
      </c>
      <c r="O91" s="201">
        <v>0</v>
      </c>
      <c r="P91" s="201">
        <v>41.38</v>
      </c>
      <c r="Q91" s="201">
        <v>6.47</v>
      </c>
      <c r="R91" s="201">
        <v>12.57</v>
      </c>
      <c r="S91" s="201">
        <v>7.83</v>
      </c>
      <c r="T91" s="201">
        <v>0</v>
      </c>
      <c r="U91" s="201">
        <v>51.02</v>
      </c>
      <c r="V91" s="201">
        <v>4.95</v>
      </c>
      <c r="W91" s="201">
        <v>9.5399999999999991</v>
      </c>
      <c r="X91" s="201">
        <v>30.49</v>
      </c>
      <c r="Y91" s="201">
        <v>0</v>
      </c>
      <c r="Z91">
        <v>0</v>
      </c>
      <c r="AA91" s="201">
        <v>10</v>
      </c>
      <c r="AB91" s="201">
        <v>0</v>
      </c>
      <c r="AC91" s="201">
        <v>0</v>
      </c>
      <c r="AD91" s="201">
        <v>0</v>
      </c>
      <c r="AE91" s="201">
        <v>56.06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75.33</v>
      </c>
      <c r="AQ91" s="201">
        <v>26.74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11.52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23.4</v>
      </c>
      <c r="K92" s="201">
        <v>9.06</v>
      </c>
      <c r="L92" s="201">
        <v>224.38</v>
      </c>
      <c r="M92" s="201">
        <v>27.25</v>
      </c>
      <c r="N92" s="201">
        <v>35.18</v>
      </c>
      <c r="O92" s="201">
        <v>0</v>
      </c>
      <c r="P92" s="201">
        <v>41.38</v>
      </c>
      <c r="Q92" s="201">
        <v>6.47</v>
      </c>
      <c r="R92" s="201">
        <v>12.57</v>
      </c>
      <c r="S92" s="201">
        <v>7.83</v>
      </c>
      <c r="T92" s="201">
        <v>0</v>
      </c>
      <c r="U92" s="201">
        <v>51.02</v>
      </c>
      <c r="V92" s="201">
        <v>4.95</v>
      </c>
      <c r="W92" s="201">
        <v>9.5399999999999991</v>
      </c>
      <c r="X92" s="201">
        <v>30.49</v>
      </c>
      <c r="Y92" s="201">
        <v>0</v>
      </c>
      <c r="Z92">
        <v>0</v>
      </c>
      <c r="AA92" s="201">
        <v>10.039999999999999</v>
      </c>
      <c r="AB92" s="201">
        <v>0</v>
      </c>
      <c r="AC92" s="201">
        <v>0</v>
      </c>
      <c r="AD92" s="201">
        <v>0</v>
      </c>
      <c r="AE92" s="201">
        <v>56.06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75.33</v>
      </c>
      <c r="AQ92" s="201">
        <v>26.74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11.52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23.4</v>
      </c>
      <c r="K93" s="201">
        <v>9.06</v>
      </c>
      <c r="L93" s="201">
        <v>224.38</v>
      </c>
      <c r="M93" s="201">
        <v>27.25</v>
      </c>
      <c r="N93" s="201">
        <v>35.18</v>
      </c>
      <c r="O93" s="201">
        <v>0</v>
      </c>
      <c r="P93" s="201">
        <v>41.38</v>
      </c>
      <c r="Q93" s="201">
        <v>6.47</v>
      </c>
      <c r="R93" s="201">
        <v>12.57</v>
      </c>
      <c r="S93" s="201">
        <v>7.83</v>
      </c>
      <c r="T93" s="201">
        <v>0</v>
      </c>
      <c r="U93" s="201">
        <v>51.02</v>
      </c>
      <c r="V93" s="201">
        <v>4.95</v>
      </c>
      <c r="W93" s="201">
        <v>9.5399999999999991</v>
      </c>
      <c r="X93" s="201">
        <v>30.49</v>
      </c>
      <c r="Y93" s="201">
        <v>0</v>
      </c>
      <c r="Z93">
        <v>0</v>
      </c>
      <c r="AA93" s="201">
        <v>10.039999999999999</v>
      </c>
      <c r="AB93" s="201">
        <v>0</v>
      </c>
      <c r="AC93" s="201">
        <v>0</v>
      </c>
      <c r="AD93" s="201">
        <v>0</v>
      </c>
      <c r="AE93" s="201">
        <v>56.06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123.99</v>
      </c>
      <c r="AN93" s="201">
        <v>0</v>
      </c>
      <c r="AO93">
        <v>0</v>
      </c>
      <c r="AP93" s="201">
        <v>75.33</v>
      </c>
      <c r="AQ93" s="201">
        <v>26.74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11.52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23.4</v>
      </c>
      <c r="K94" s="201">
        <v>9.06</v>
      </c>
      <c r="L94" s="201">
        <v>224.38</v>
      </c>
      <c r="M94" s="201">
        <v>27.25</v>
      </c>
      <c r="N94" s="201">
        <v>35.18</v>
      </c>
      <c r="O94" s="201">
        <v>0</v>
      </c>
      <c r="P94" s="201">
        <v>41.38</v>
      </c>
      <c r="Q94" s="201">
        <v>6.47</v>
      </c>
      <c r="R94" s="201">
        <v>12.57</v>
      </c>
      <c r="S94" s="201">
        <v>7.83</v>
      </c>
      <c r="T94" s="201">
        <v>0</v>
      </c>
      <c r="U94" s="201">
        <v>51.02</v>
      </c>
      <c r="V94" s="201">
        <v>4.95</v>
      </c>
      <c r="W94" s="201">
        <v>9.5399999999999991</v>
      </c>
      <c r="X94" s="201">
        <v>30.49</v>
      </c>
      <c r="Y94" s="201">
        <v>0</v>
      </c>
      <c r="Z94">
        <v>0</v>
      </c>
      <c r="AA94" s="201">
        <v>10.039999999999999</v>
      </c>
      <c r="AB94" s="201">
        <v>0</v>
      </c>
      <c r="AC94" s="201">
        <v>0</v>
      </c>
      <c r="AD94" s="201">
        <v>0</v>
      </c>
      <c r="AE94" s="201">
        <v>56.06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123.99</v>
      </c>
      <c r="AN94" s="201">
        <v>0</v>
      </c>
      <c r="AO94">
        <v>0</v>
      </c>
      <c r="AP94" s="201">
        <v>75.33</v>
      </c>
      <c r="AQ94" s="201">
        <v>26.74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11.52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23.4</v>
      </c>
      <c r="K95" s="201">
        <v>9.06</v>
      </c>
      <c r="L95" s="201">
        <v>224.38</v>
      </c>
      <c r="M95" s="201">
        <v>27.25</v>
      </c>
      <c r="N95" s="201">
        <v>35.18</v>
      </c>
      <c r="O95" s="201">
        <v>0</v>
      </c>
      <c r="P95" s="201">
        <v>41.38</v>
      </c>
      <c r="Q95" s="201">
        <v>6.47</v>
      </c>
      <c r="R95" s="201">
        <v>12.57</v>
      </c>
      <c r="S95" s="201">
        <v>7.83</v>
      </c>
      <c r="T95" s="201">
        <v>0</v>
      </c>
      <c r="U95" s="201">
        <v>51.02</v>
      </c>
      <c r="V95" s="201">
        <v>4.95</v>
      </c>
      <c r="W95" s="201">
        <v>9.5399999999999991</v>
      </c>
      <c r="X95" s="201">
        <v>30.49</v>
      </c>
      <c r="Y95" s="201">
        <v>0</v>
      </c>
      <c r="Z95">
        <v>0</v>
      </c>
      <c r="AA95" s="201">
        <v>10.039999999999999</v>
      </c>
      <c r="AB95" s="201">
        <v>0</v>
      </c>
      <c r="AC95" s="201">
        <v>0</v>
      </c>
      <c r="AD95" s="201">
        <v>0</v>
      </c>
      <c r="AE95" s="201">
        <v>56.06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123.99</v>
      </c>
      <c r="AN95" s="201">
        <v>0</v>
      </c>
      <c r="AO95">
        <v>0</v>
      </c>
      <c r="AP95" s="201">
        <v>75.33</v>
      </c>
      <c r="AQ95" s="201">
        <v>26.74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11.52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23.4</v>
      </c>
      <c r="K96" s="201">
        <v>9.06</v>
      </c>
      <c r="L96" s="201">
        <v>224.38</v>
      </c>
      <c r="M96" s="201">
        <v>27.25</v>
      </c>
      <c r="N96" s="201">
        <v>35.18</v>
      </c>
      <c r="O96" s="201">
        <v>0</v>
      </c>
      <c r="P96" s="201">
        <v>41.38</v>
      </c>
      <c r="Q96" s="201">
        <v>6.47</v>
      </c>
      <c r="R96" s="201">
        <v>12.57</v>
      </c>
      <c r="S96" s="201">
        <v>7.83</v>
      </c>
      <c r="T96" s="201">
        <v>0</v>
      </c>
      <c r="U96" s="201">
        <v>51.02</v>
      </c>
      <c r="V96" s="201">
        <v>4.95</v>
      </c>
      <c r="W96" s="201">
        <v>9.5399999999999991</v>
      </c>
      <c r="X96" s="201">
        <v>30.49</v>
      </c>
      <c r="Y96" s="201">
        <v>0</v>
      </c>
      <c r="Z96">
        <v>0</v>
      </c>
      <c r="AA96" s="201">
        <v>10.039999999999999</v>
      </c>
      <c r="AB96" s="201">
        <v>0</v>
      </c>
      <c r="AC96" s="201">
        <v>0</v>
      </c>
      <c r="AD96" s="201">
        <v>0</v>
      </c>
      <c r="AE96" s="201">
        <v>56.06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123.99</v>
      </c>
      <c r="AN96" s="201">
        <v>0</v>
      </c>
      <c r="AO96">
        <v>0</v>
      </c>
      <c r="AP96" s="201">
        <v>75.33</v>
      </c>
      <c r="AQ96" s="201">
        <v>26.74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11.52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23.4</v>
      </c>
      <c r="K97" s="201">
        <v>9.06</v>
      </c>
      <c r="L97" s="201">
        <v>224.38</v>
      </c>
      <c r="M97" s="201">
        <v>27.25</v>
      </c>
      <c r="N97" s="201">
        <v>35.18</v>
      </c>
      <c r="O97" s="201">
        <v>0</v>
      </c>
      <c r="P97" s="201">
        <v>41.38</v>
      </c>
      <c r="Q97" s="201">
        <v>6.47</v>
      </c>
      <c r="R97" s="201">
        <v>12.57</v>
      </c>
      <c r="S97" s="201">
        <v>7.83</v>
      </c>
      <c r="T97" s="201">
        <v>0</v>
      </c>
      <c r="U97" s="201">
        <v>51.02</v>
      </c>
      <c r="V97" s="201">
        <v>4.95</v>
      </c>
      <c r="W97" s="201">
        <v>9.5399999999999991</v>
      </c>
      <c r="X97" s="201">
        <v>30.49</v>
      </c>
      <c r="Y97" s="201">
        <v>0</v>
      </c>
      <c r="Z97">
        <v>0</v>
      </c>
      <c r="AA97" s="201">
        <v>10.039999999999999</v>
      </c>
      <c r="AB97" s="201">
        <v>0</v>
      </c>
      <c r="AC97" s="201">
        <v>0</v>
      </c>
      <c r="AD97" s="201">
        <v>0</v>
      </c>
      <c r="AE97" s="201">
        <v>56.06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123.99</v>
      </c>
      <c r="AN97" s="201">
        <v>0</v>
      </c>
      <c r="AO97">
        <v>0</v>
      </c>
      <c r="AP97" s="201">
        <v>75.33</v>
      </c>
      <c r="AQ97" s="201">
        <v>26.74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11.52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23.4</v>
      </c>
      <c r="K98" s="201">
        <v>9.06</v>
      </c>
      <c r="L98" s="201">
        <v>224.38</v>
      </c>
      <c r="M98" s="201">
        <v>27.25</v>
      </c>
      <c r="N98" s="201">
        <v>35.18</v>
      </c>
      <c r="O98" s="201">
        <v>0</v>
      </c>
      <c r="P98" s="201">
        <v>41.38</v>
      </c>
      <c r="Q98" s="201">
        <v>6.47</v>
      </c>
      <c r="R98" s="201">
        <v>12.57</v>
      </c>
      <c r="S98" s="201">
        <v>7.83</v>
      </c>
      <c r="T98" s="201">
        <v>0</v>
      </c>
      <c r="U98" s="201">
        <v>51.02</v>
      </c>
      <c r="V98" s="201">
        <v>4.95</v>
      </c>
      <c r="W98" s="201">
        <v>9.5399999999999991</v>
      </c>
      <c r="X98" s="201">
        <v>30.49</v>
      </c>
      <c r="Y98" s="201">
        <v>0</v>
      </c>
      <c r="Z98">
        <v>0</v>
      </c>
      <c r="AA98" s="201">
        <v>10.45</v>
      </c>
      <c r="AB98" s="201">
        <v>0</v>
      </c>
      <c r="AC98" s="201">
        <v>0</v>
      </c>
      <c r="AD98" s="201">
        <v>0</v>
      </c>
      <c r="AE98" s="201">
        <v>56.06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123.99</v>
      </c>
      <c r="AN98" s="201">
        <v>0</v>
      </c>
      <c r="AO98">
        <v>0</v>
      </c>
      <c r="AP98" s="201">
        <v>75.33</v>
      </c>
      <c r="AQ98" s="201">
        <v>26.74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2.5919999999999995E-2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5.1872500000000009E-2</v>
      </c>
      <c r="K99">
        <f t="shared" si="0"/>
        <v>0.17294999999999983</v>
      </c>
      <c r="L99">
        <f t="shared" si="0"/>
        <v>6.4863075000000041</v>
      </c>
      <c r="M99">
        <f t="shared" si="0"/>
        <v>0.6502699999999999</v>
      </c>
      <c r="N99">
        <f t="shared" si="0"/>
        <v>0.84011249999999882</v>
      </c>
      <c r="O99">
        <f t="shared" si="0"/>
        <v>0</v>
      </c>
      <c r="P99">
        <f t="shared" si="0"/>
        <v>0.96802000000000121</v>
      </c>
      <c r="Q99">
        <f t="shared" si="0"/>
        <v>0.13105750000000024</v>
      </c>
      <c r="R99">
        <f t="shared" si="0"/>
        <v>0.25884750000000045</v>
      </c>
      <c r="S99">
        <f t="shared" si="0"/>
        <v>0.16145250000000008</v>
      </c>
      <c r="T99">
        <f t="shared" si="0"/>
        <v>0</v>
      </c>
      <c r="U99">
        <f t="shared" si="0"/>
        <v>1.3840250000000021</v>
      </c>
      <c r="V99">
        <f t="shared" si="0"/>
        <v>0.11277749999999984</v>
      </c>
      <c r="W99">
        <f t="shared" si="0"/>
        <v>0.22380249999999974</v>
      </c>
      <c r="X99">
        <f t="shared" si="0"/>
        <v>0.69212749999999867</v>
      </c>
      <c r="Y99">
        <f t="shared" si="0"/>
        <v>0</v>
      </c>
      <c r="Z99">
        <f t="shared" si="0"/>
        <v>0</v>
      </c>
      <c r="AA99">
        <f t="shared" si="0"/>
        <v>0.2425525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1.3329250000000017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1.0441699999999996</v>
      </c>
      <c r="AN99">
        <f t="shared" si="0"/>
        <v>0</v>
      </c>
      <c r="AO99">
        <f t="shared" si="0"/>
        <v>0</v>
      </c>
      <c r="AP99">
        <f t="shared" si="0"/>
        <v>1.4831349999999985</v>
      </c>
      <c r="AQ99">
        <f t="shared" si="0"/>
        <v>0.48898000000000019</v>
      </c>
      <c r="AR99">
        <f t="shared" si="0"/>
        <v>0.2050800000000001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</v>
      </c>
      <c r="L3" s="201">
        <v>6.88</v>
      </c>
      <c r="M3" s="201">
        <v>2.44</v>
      </c>
      <c r="N3" s="201">
        <v>2.74</v>
      </c>
      <c r="O3" s="201">
        <v>3.03</v>
      </c>
      <c r="P3" s="201">
        <v>5.03</v>
      </c>
      <c r="Q3" s="201">
        <v>0.34</v>
      </c>
      <c r="R3" s="201">
        <v>1.23</v>
      </c>
      <c r="S3" s="201">
        <v>0.61</v>
      </c>
      <c r="T3" s="201">
        <v>1.51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87.32</v>
      </c>
      <c r="AF3" s="201">
        <v>0</v>
      </c>
      <c r="AG3" s="201">
        <v>0</v>
      </c>
      <c r="AH3" s="201">
        <v>0</v>
      </c>
      <c r="AI3" s="201">
        <v>23.35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7.68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5.35</v>
      </c>
      <c r="BA3" s="201">
        <v>3.53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</v>
      </c>
      <c r="L4" s="201">
        <v>6.88</v>
      </c>
      <c r="M4" s="201">
        <v>2.44</v>
      </c>
      <c r="N4" s="201">
        <v>2.74</v>
      </c>
      <c r="O4" s="201">
        <v>3.03</v>
      </c>
      <c r="P4" s="201">
        <v>5.03</v>
      </c>
      <c r="Q4" s="201">
        <v>0.34</v>
      </c>
      <c r="R4" s="201">
        <v>1.23</v>
      </c>
      <c r="S4" s="201">
        <v>0.61</v>
      </c>
      <c r="T4" s="201">
        <v>1.51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87.32</v>
      </c>
      <c r="AF4" s="201">
        <v>0</v>
      </c>
      <c r="AG4" s="201">
        <v>0</v>
      </c>
      <c r="AH4" s="201">
        <v>0</v>
      </c>
      <c r="AI4" s="201">
        <v>23.35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7.68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5.35</v>
      </c>
      <c r="BA4" s="201">
        <v>3.53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</v>
      </c>
      <c r="L5" s="201">
        <v>6.88</v>
      </c>
      <c r="M5" s="201">
        <v>2.44</v>
      </c>
      <c r="N5" s="201">
        <v>2.74</v>
      </c>
      <c r="O5" s="201">
        <v>3.03</v>
      </c>
      <c r="P5" s="201">
        <v>5.03</v>
      </c>
      <c r="Q5" s="201">
        <v>0.34</v>
      </c>
      <c r="R5" s="201">
        <v>1.23</v>
      </c>
      <c r="S5" s="201">
        <v>0.61</v>
      </c>
      <c r="T5" s="201">
        <v>1.51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87.32</v>
      </c>
      <c r="AF5" s="201">
        <v>0</v>
      </c>
      <c r="AG5" s="201">
        <v>0</v>
      </c>
      <c r="AH5" s="201">
        <v>0</v>
      </c>
      <c r="AI5" s="201">
        <v>23.35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7.68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5.35</v>
      </c>
      <c r="BA5" s="201">
        <v>3.53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</v>
      </c>
      <c r="L6" s="201">
        <v>6.88</v>
      </c>
      <c r="M6" s="201">
        <v>2.44</v>
      </c>
      <c r="N6" s="201">
        <v>2.74</v>
      </c>
      <c r="O6" s="201">
        <v>3.03</v>
      </c>
      <c r="P6" s="201">
        <v>5.03</v>
      </c>
      <c r="Q6" s="201">
        <v>0.34</v>
      </c>
      <c r="R6" s="201">
        <v>1.23</v>
      </c>
      <c r="S6" s="201">
        <v>0.61</v>
      </c>
      <c r="T6" s="201">
        <v>1.51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87.32</v>
      </c>
      <c r="AF6" s="201">
        <v>0</v>
      </c>
      <c r="AG6" s="201">
        <v>0</v>
      </c>
      <c r="AH6" s="201">
        <v>0</v>
      </c>
      <c r="AI6" s="201">
        <v>23.35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7.68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5.35</v>
      </c>
      <c r="BA6" s="201">
        <v>3.53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</v>
      </c>
      <c r="L7" s="201">
        <v>6.88</v>
      </c>
      <c r="M7" s="201">
        <v>2.44</v>
      </c>
      <c r="N7" s="201">
        <v>2.74</v>
      </c>
      <c r="O7" s="201">
        <v>3.03</v>
      </c>
      <c r="P7" s="201">
        <v>5.04</v>
      </c>
      <c r="Q7" s="201">
        <v>0.34</v>
      </c>
      <c r="R7" s="201">
        <v>1.23</v>
      </c>
      <c r="S7" s="201">
        <v>0.61</v>
      </c>
      <c r="T7" s="201">
        <v>1.51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87.32</v>
      </c>
      <c r="AF7" s="201">
        <v>0</v>
      </c>
      <c r="AG7" s="201">
        <v>0</v>
      </c>
      <c r="AH7" s="201">
        <v>0</v>
      </c>
      <c r="AI7" s="201">
        <v>23.35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7.68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5.35</v>
      </c>
      <c r="BA7" s="201">
        <v>3.53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</v>
      </c>
      <c r="L8" s="201">
        <v>7.12</v>
      </c>
      <c r="M8" s="201">
        <v>2.44</v>
      </c>
      <c r="N8" s="201">
        <v>2.74</v>
      </c>
      <c r="O8" s="201">
        <v>3.03</v>
      </c>
      <c r="P8" s="201">
        <v>5.03</v>
      </c>
      <c r="Q8" s="201">
        <v>0.34</v>
      </c>
      <c r="R8" s="201">
        <v>1.23</v>
      </c>
      <c r="S8" s="201">
        <v>0.61</v>
      </c>
      <c r="T8" s="201">
        <v>1.51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87.32</v>
      </c>
      <c r="AF8" s="201">
        <v>0</v>
      </c>
      <c r="AG8" s="201">
        <v>0</v>
      </c>
      <c r="AH8" s="201">
        <v>0</v>
      </c>
      <c r="AI8" s="201">
        <v>23.35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7.68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5.35</v>
      </c>
      <c r="BA8" s="201">
        <v>3.53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2.61</v>
      </c>
      <c r="L9" s="201">
        <v>6.88</v>
      </c>
      <c r="M9" s="201">
        <v>2.36</v>
      </c>
      <c r="N9" s="201">
        <v>2.65</v>
      </c>
      <c r="O9" s="201">
        <v>2.93</v>
      </c>
      <c r="P9" s="201">
        <v>4.87</v>
      </c>
      <c r="Q9" s="201">
        <v>0.34</v>
      </c>
      <c r="R9" s="201">
        <v>1.19</v>
      </c>
      <c r="S9" s="201">
        <v>0.59</v>
      </c>
      <c r="T9" s="201">
        <v>1.46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87.32</v>
      </c>
      <c r="AF9" s="201">
        <v>0</v>
      </c>
      <c r="AG9" s="201">
        <v>0</v>
      </c>
      <c r="AH9" s="201">
        <v>0</v>
      </c>
      <c r="AI9" s="201">
        <v>23.35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7.68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5.35</v>
      </c>
      <c r="BA9" s="201">
        <v>3.53</v>
      </c>
      <c r="BB9" s="201">
        <v>2.59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2.61</v>
      </c>
      <c r="L10" s="201">
        <v>5.0999999999999996</v>
      </c>
      <c r="M10" s="201">
        <v>2.36</v>
      </c>
      <c r="N10" s="201">
        <v>2.65</v>
      </c>
      <c r="O10" s="201">
        <v>2.93</v>
      </c>
      <c r="P10" s="201">
        <v>4.87</v>
      </c>
      <c r="Q10" s="201">
        <v>0.34</v>
      </c>
      <c r="R10" s="201">
        <v>1.19</v>
      </c>
      <c r="S10" s="201">
        <v>0.59</v>
      </c>
      <c r="T10" s="201">
        <v>1.46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87.32</v>
      </c>
      <c r="AF10" s="201">
        <v>0</v>
      </c>
      <c r="AG10" s="201">
        <v>0</v>
      </c>
      <c r="AH10" s="201">
        <v>0</v>
      </c>
      <c r="AI10" s="201">
        <v>23.35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7.68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5.35</v>
      </c>
      <c r="BA10" s="201">
        <v>3.53</v>
      </c>
      <c r="BB10" s="201">
        <v>2.59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2.61</v>
      </c>
      <c r="L11" s="201">
        <v>0</v>
      </c>
      <c r="M11" s="201">
        <v>2.36</v>
      </c>
      <c r="N11" s="201">
        <v>2.65</v>
      </c>
      <c r="O11" s="201">
        <v>2.93</v>
      </c>
      <c r="P11" s="201">
        <v>4.87</v>
      </c>
      <c r="Q11" s="201">
        <v>0.32</v>
      </c>
      <c r="R11" s="201">
        <v>1.19</v>
      </c>
      <c r="S11" s="201">
        <v>0.59</v>
      </c>
      <c r="T11" s="201">
        <v>1.46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87.32</v>
      </c>
      <c r="AF11" s="201">
        <v>0</v>
      </c>
      <c r="AG11" s="201">
        <v>0</v>
      </c>
      <c r="AH11" s="201">
        <v>0</v>
      </c>
      <c r="AI11" s="201">
        <v>23.35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5.35</v>
      </c>
      <c r="BA11" s="201">
        <v>3.53</v>
      </c>
      <c r="BB11" s="201">
        <v>2.59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2.61</v>
      </c>
      <c r="L12" s="201">
        <v>0</v>
      </c>
      <c r="M12" s="201">
        <v>2.36</v>
      </c>
      <c r="N12" s="201">
        <v>2.65</v>
      </c>
      <c r="O12" s="201">
        <v>2.93</v>
      </c>
      <c r="P12" s="201">
        <v>4.87</v>
      </c>
      <c r="Q12" s="201">
        <v>0.34</v>
      </c>
      <c r="R12" s="201">
        <v>1.19</v>
      </c>
      <c r="S12" s="201">
        <v>0.59</v>
      </c>
      <c r="T12" s="201">
        <v>1.46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87.32</v>
      </c>
      <c r="AF12" s="201">
        <v>0</v>
      </c>
      <c r="AG12" s="201">
        <v>0</v>
      </c>
      <c r="AH12" s="201">
        <v>0</v>
      </c>
      <c r="AI12" s="201">
        <v>23.35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5.35</v>
      </c>
      <c r="BA12" s="201">
        <v>3.53</v>
      </c>
      <c r="BB12" s="201">
        <v>2.59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2.61</v>
      </c>
      <c r="L13" s="201">
        <v>0</v>
      </c>
      <c r="M13" s="201">
        <v>2.36</v>
      </c>
      <c r="N13" s="201">
        <v>2.65</v>
      </c>
      <c r="O13" s="201">
        <v>2.93</v>
      </c>
      <c r="P13" s="201">
        <v>4.8600000000000003</v>
      </c>
      <c r="Q13" s="201">
        <v>0.34</v>
      </c>
      <c r="R13" s="201">
        <v>1.19</v>
      </c>
      <c r="S13" s="201">
        <v>0.59</v>
      </c>
      <c r="T13" s="201">
        <v>1.46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87.32</v>
      </c>
      <c r="AF13" s="201">
        <v>0</v>
      </c>
      <c r="AG13" s="201">
        <v>0</v>
      </c>
      <c r="AH13" s="201">
        <v>0</v>
      </c>
      <c r="AI13" s="201">
        <v>23.35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5.35</v>
      </c>
      <c r="BA13" s="201">
        <v>3.53</v>
      </c>
      <c r="BB13" s="201">
        <v>2.59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87.32</v>
      </c>
      <c r="AF14" s="201">
        <v>0</v>
      </c>
      <c r="AG14" s="201">
        <v>0</v>
      </c>
      <c r="AH14" s="201">
        <v>0</v>
      </c>
      <c r="AI14" s="201">
        <v>23.35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5.35</v>
      </c>
      <c r="BA14" s="201">
        <v>3.53</v>
      </c>
      <c r="BB14" s="201">
        <v>2.5499999999999998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87.32</v>
      </c>
      <c r="AF15" s="201">
        <v>0</v>
      </c>
      <c r="AG15" s="201">
        <v>0</v>
      </c>
      <c r="AH15" s="201">
        <v>0</v>
      </c>
      <c r="AI15" s="201">
        <v>23.35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5.35</v>
      </c>
      <c r="BA15" s="201">
        <v>3.53</v>
      </c>
      <c r="BB15" s="201">
        <v>2.5499999999999998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87.32</v>
      </c>
      <c r="AF16" s="201">
        <v>0</v>
      </c>
      <c r="AG16" s="201">
        <v>0</v>
      </c>
      <c r="AH16" s="201">
        <v>0</v>
      </c>
      <c r="AI16" s="201">
        <v>23.35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5.35</v>
      </c>
      <c r="BA16" s="201">
        <v>3.53</v>
      </c>
      <c r="BB16" s="201">
        <v>2.5499999999999998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87.32</v>
      </c>
      <c r="AF17" s="201">
        <v>0</v>
      </c>
      <c r="AG17" s="201">
        <v>0</v>
      </c>
      <c r="AH17" s="201">
        <v>0</v>
      </c>
      <c r="AI17" s="201">
        <v>23.35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5.35</v>
      </c>
      <c r="BA17" s="201">
        <v>3.53</v>
      </c>
      <c r="BB17" s="201">
        <v>2.5499999999999998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87.32</v>
      </c>
      <c r="AF18" s="201">
        <v>0</v>
      </c>
      <c r="AG18" s="201">
        <v>0</v>
      </c>
      <c r="AH18" s="201">
        <v>0</v>
      </c>
      <c r="AI18" s="201">
        <v>23.35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5.35</v>
      </c>
      <c r="BA18" s="201">
        <v>3.53</v>
      </c>
      <c r="BB18" s="201">
        <v>2.5499999999999998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87.32</v>
      </c>
      <c r="AF19" s="201">
        <v>0</v>
      </c>
      <c r="AG19" s="201">
        <v>0</v>
      </c>
      <c r="AH19" s="201">
        <v>0</v>
      </c>
      <c r="AI19" s="201">
        <v>23.35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5.35</v>
      </c>
      <c r="BA19" s="201">
        <v>3.53</v>
      </c>
      <c r="BB19" s="201">
        <v>2.5499999999999998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87.32</v>
      </c>
      <c r="AF20" s="201">
        <v>0</v>
      </c>
      <c r="AG20" s="201">
        <v>0</v>
      </c>
      <c r="AH20" s="201">
        <v>0</v>
      </c>
      <c r="AI20" s="201">
        <v>23.35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5.35</v>
      </c>
      <c r="BA20" s="201">
        <v>3.53</v>
      </c>
      <c r="BB20" s="201">
        <v>2.5499999999999998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87.32</v>
      </c>
      <c r="AF21" s="201">
        <v>0</v>
      </c>
      <c r="AG21" s="201">
        <v>0</v>
      </c>
      <c r="AH21" s="201">
        <v>0</v>
      </c>
      <c r="AI21" s="201">
        <v>23.35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5.35</v>
      </c>
      <c r="BA21" s="201">
        <v>3.53</v>
      </c>
      <c r="BB21" s="201">
        <v>2.5499999999999998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87.32</v>
      </c>
      <c r="AF22" s="201">
        <v>0</v>
      </c>
      <c r="AG22" s="201">
        <v>0</v>
      </c>
      <c r="AH22" s="201">
        <v>0</v>
      </c>
      <c r="AI22" s="201">
        <v>23.35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5.35</v>
      </c>
      <c r="BA22" s="201">
        <v>3.53</v>
      </c>
      <c r="BB22" s="201">
        <v>2.5499999999999998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0.84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87.32</v>
      </c>
      <c r="AF23" s="201">
        <v>0</v>
      </c>
      <c r="AG23" s="201">
        <v>0</v>
      </c>
      <c r="AH23" s="201">
        <v>0</v>
      </c>
      <c r="AI23" s="201">
        <v>23.35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5.35</v>
      </c>
      <c r="BA23" s="201">
        <v>3.53</v>
      </c>
      <c r="BB23" s="201">
        <v>2.5499999999999998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0.84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87.32</v>
      </c>
      <c r="AF24" s="201">
        <v>0</v>
      </c>
      <c r="AG24" s="201">
        <v>0</v>
      </c>
      <c r="AH24" s="201">
        <v>0</v>
      </c>
      <c r="AI24" s="201">
        <v>23.35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5.35</v>
      </c>
      <c r="BA24" s="201">
        <v>3.53</v>
      </c>
      <c r="BB24" s="201">
        <v>2.5499999999999998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0.84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87.32</v>
      </c>
      <c r="AF25" s="201">
        <v>0</v>
      </c>
      <c r="AG25" s="201">
        <v>0</v>
      </c>
      <c r="AH25" s="201">
        <v>0</v>
      </c>
      <c r="AI25" s="201">
        <v>23.35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5.35</v>
      </c>
      <c r="BA25" s="201">
        <v>3.53</v>
      </c>
      <c r="BB25" s="201">
        <v>2.5499999999999998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0.18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87.32</v>
      </c>
      <c r="AF26" s="201">
        <v>0</v>
      </c>
      <c r="AG26" s="201">
        <v>0</v>
      </c>
      <c r="AH26" s="201">
        <v>0</v>
      </c>
      <c r="AI26" s="201">
        <v>23.35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5.35</v>
      </c>
      <c r="BA26" s="201">
        <v>3.53</v>
      </c>
      <c r="BB26" s="201">
        <v>2.5499999999999998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0.18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87.32</v>
      </c>
      <c r="AF27" s="201">
        <v>0</v>
      </c>
      <c r="AG27" s="201">
        <v>0</v>
      </c>
      <c r="AH27" s="201">
        <v>0</v>
      </c>
      <c r="AI27" s="201">
        <v>23.35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5.35</v>
      </c>
      <c r="BA27" s="201">
        <v>3.53</v>
      </c>
      <c r="BB27" s="201">
        <v>2.5499999999999998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0.18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87.32</v>
      </c>
      <c r="AF28" s="201">
        <v>0</v>
      </c>
      <c r="AG28" s="201">
        <v>0</v>
      </c>
      <c r="AH28" s="201">
        <v>0</v>
      </c>
      <c r="AI28" s="201">
        <v>23.35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5.35</v>
      </c>
      <c r="BA28" s="201">
        <v>3.53</v>
      </c>
      <c r="BB28" s="201">
        <v>2.5499999999999998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0.18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87.32</v>
      </c>
      <c r="AF29" s="201">
        <v>0</v>
      </c>
      <c r="AG29" s="201">
        <v>0</v>
      </c>
      <c r="AH29" s="201">
        <v>0</v>
      </c>
      <c r="AI29" s="201">
        <v>23.35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0.94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5.35</v>
      </c>
      <c r="BA29" s="201">
        <v>3.53</v>
      </c>
      <c r="BB29" s="201">
        <v>2.5499999999999998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0.18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87.32</v>
      </c>
      <c r="AF30" s="201">
        <v>0</v>
      </c>
      <c r="AG30" s="201">
        <v>0</v>
      </c>
      <c r="AH30" s="201">
        <v>0</v>
      </c>
      <c r="AI30" s="201">
        <v>23.35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0.94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5.35</v>
      </c>
      <c r="BA30" s="201">
        <v>3.53</v>
      </c>
      <c r="BB30" s="201">
        <v>2.5499999999999998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0.18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87.32</v>
      </c>
      <c r="AF31" s="201">
        <v>0</v>
      </c>
      <c r="AG31" s="201">
        <v>0</v>
      </c>
      <c r="AH31" s="201">
        <v>0</v>
      </c>
      <c r="AI31" s="201">
        <v>23.35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7.68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5.35</v>
      </c>
      <c r="BA31" s="201">
        <v>3.53</v>
      </c>
      <c r="BB31" s="201">
        <v>2.5499999999999998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0.18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87.32</v>
      </c>
      <c r="AF32" s="201">
        <v>0</v>
      </c>
      <c r="AG32" s="201">
        <v>0</v>
      </c>
      <c r="AH32" s="201">
        <v>0</v>
      </c>
      <c r="AI32" s="201">
        <v>23.35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7.68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5.35</v>
      </c>
      <c r="BA32" s="201">
        <v>3.53</v>
      </c>
      <c r="BB32" s="201">
        <v>2.5499999999999998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1.63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0.18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87.32</v>
      </c>
      <c r="AF33" s="201">
        <v>0</v>
      </c>
      <c r="AG33" s="201">
        <v>0</v>
      </c>
      <c r="AH33" s="201">
        <v>0</v>
      </c>
      <c r="AI33" s="201">
        <v>23.35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7.68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5.35</v>
      </c>
      <c r="BA33" s="201">
        <v>3.53</v>
      </c>
      <c r="BB33" s="201">
        <v>2.5499999999999998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0.18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87.32</v>
      </c>
      <c r="AF34" s="201">
        <v>0</v>
      </c>
      <c r="AG34" s="201">
        <v>0</v>
      </c>
      <c r="AH34" s="201">
        <v>0</v>
      </c>
      <c r="AI34" s="201">
        <v>23.35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7.68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5.35</v>
      </c>
      <c r="BA34" s="201">
        <v>3.53</v>
      </c>
      <c r="BB34" s="201">
        <v>2.5499999999999998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0.18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87.32</v>
      </c>
      <c r="AF35" s="201">
        <v>0</v>
      </c>
      <c r="AG35" s="201">
        <v>0</v>
      </c>
      <c r="AH35" s="201">
        <v>0</v>
      </c>
      <c r="AI35" s="201">
        <v>23.35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7.68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5.35</v>
      </c>
      <c r="BA35" s="201">
        <v>3.53</v>
      </c>
      <c r="BB35" s="201">
        <v>2.5499999999999998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0.18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87.32</v>
      </c>
      <c r="AF36" s="201">
        <v>0</v>
      </c>
      <c r="AG36" s="201">
        <v>0</v>
      </c>
      <c r="AH36" s="201">
        <v>0</v>
      </c>
      <c r="AI36" s="201">
        <v>23.35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7.68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5.35</v>
      </c>
      <c r="BA36" s="201">
        <v>3.53</v>
      </c>
      <c r="BB36" s="201">
        <v>2.5499999999999998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0.18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87.32</v>
      </c>
      <c r="AF37" s="201">
        <v>0</v>
      </c>
      <c r="AG37" s="201">
        <v>0</v>
      </c>
      <c r="AH37" s="201">
        <v>0</v>
      </c>
      <c r="AI37" s="201">
        <v>23.35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7.68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5.35</v>
      </c>
      <c r="BA37" s="201">
        <v>3.53</v>
      </c>
      <c r="BB37" s="201">
        <v>2.5499999999999998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0.18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87.32</v>
      </c>
      <c r="AF38" s="201">
        <v>0</v>
      </c>
      <c r="AG38" s="201">
        <v>0</v>
      </c>
      <c r="AH38" s="201">
        <v>0</v>
      </c>
      <c r="AI38" s="201">
        <v>23.35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7.68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5.35</v>
      </c>
      <c r="BA38" s="201">
        <v>3.53</v>
      </c>
      <c r="BB38" s="201">
        <v>2.5499999999999998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0.18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87.32</v>
      </c>
      <c r="AF39" s="201">
        <v>0</v>
      </c>
      <c r="AG39" s="201">
        <v>0</v>
      </c>
      <c r="AH39" s="201">
        <v>0</v>
      </c>
      <c r="AI39" s="201">
        <v>23.35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7.68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5.35</v>
      </c>
      <c r="BA39" s="201">
        <v>3.53</v>
      </c>
      <c r="BB39" s="201">
        <v>2.5499999999999998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0.18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87.32</v>
      </c>
      <c r="AF40" s="201">
        <v>0</v>
      </c>
      <c r="AG40" s="201">
        <v>0</v>
      </c>
      <c r="AH40" s="201">
        <v>0</v>
      </c>
      <c r="AI40" s="201">
        <v>23.35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7.68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5.35</v>
      </c>
      <c r="BA40" s="201">
        <v>3.53</v>
      </c>
      <c r="BB40" s="201">
        <v>2.5499999999999998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2.75</v>
      </c>
      <c r="L41" s="201">
        <v>7.37</v>
      </c>
      <c r="M41" s="201">
        <v>2.2200000000000002</v>
      </c>
      <c r="N41" s="201">
        <v>2.5</v>
      </c>
      <c r="O41" s="201">
        <v>2.77</v>
      </c>
      <c r="P41" s="201">
        <v>4.43</v>
      </c>
      <c r="Q41" s="201">
        <v>0.34</v>
      </c>
      <c r="R41" s="201">
        <v>1.18</v>
      </c>
      <c r="S41" s="201">
        <v>0.59</v>
      </c>
      <c r="T41" s="201">
        <v>1.46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87.32</v>
      </c>
      <c r="AF41" s="201">
        <v>0</v>
      </c>
      <c r="AG41" s="201">
        <v>0</v>
      </c>
      <c r="AH41" s="201">
        <v>0</v>
      </c>
      <c r="AI41" s="201">
        <v>23.35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7.68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5.35</v>
      </c>
      <c r="BA41" s="201">
        <v>3.53</v>
      </c>
      <c r="BB41" s="201">
        <v>2.61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</v>
      </c>
      <c r="L42" s="201">
        <v>7.57</v>
      </c>
      <c r="M42" s="201">
        <v>2.2400000000000002</v>
      </c>
      <c r="N42" s="201">
        <v>2.52</v>
      </c>
      <c r="O42" s="201">
        <v>2.79</v>
      </c>
      <c r="P42" s="201">
        <v>4.45</v>
      </c>
      <c r="Q42" s="201">
        <v>0.34</v>
      </c>
      <c r="R42" s="201">
        <v>0.87</v>
      </c>
      <c r="S42" s="201">
        <v>0.59</v>
      </c>
      <c r="T42" s="201">
        <v>1.46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87.32</v>
      </c>
      <c r="AF42" s="201">
        <v>0</v>
      </c>
      <c r="AG42" s="201">
        <v>0</v>
      </c>
      <c r="AH42" s="201">
        <v>0</v>
      </c>
      <c r="AI42" s="201">
        <v>23.35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7.68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5.35</v>
      </c>
      <c r="BA42" s="201">
        <v>3.53</v>
      </c>
      <c r="BB42" s="201">
        <v>2.61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2.76</v>
      </c>
      <c r="L43" s="201">
        <v>7.57</v>
      </c>
      <c r="M43" s="201">
        <v>2.36</v>
      </c>
      <c r="N43" s="201">
        <v>2.65</v>
      </c>
      <c r="O43" s="201">
        <v>2.93</v>
      </c>
      <c r="P43" s="201">
        <v>4.7</v>
      </c>
      <c r="Q43" s="201">
        <v>0.34</v>
      </c>
      <c r="R43" s="201">
        <v>1.19</v>
      </c>
      <c r="S43" s="201">
        <v>0.59</v>
      </c>
      <c r="T43" s="201">
        <v>1.46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87.32</v>
      </c>
      <c r="AF43" s="201">
        <v>0</v>
      </c>
      <c r="AG43" s="201">
        <v>0</v>
      </c>
      <c r="AH43" s="201">
        <v>0</v>
      </c>
      <c r="AI43" s="201">
        <v>23.35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7.68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5.35</v>
      </c>
      <c r="BA43" s="201">
        <v>3.53</v>
      </c>
      <c r="BB43" s="201">
        <v>2.61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2.75</v>
      </c>
      <c r="L44" s="201">
        <v>7.57</v>
      </c>
      <c r="M44" s="201">
        <v>2.36</v>
      </c>
      <c r="N44" s="201">
        <v>2.65</v>
      </c>
      <c r="O44" s="201">
        <v>2.93</v>
      </c>
      <c r="P44" s="201">
        <v>4.7</v>
      </c>
      <c r="Q44" s="201">
        <v>0.34</v>
      </c>
      <c r="R44" s="201">
        <v>1.19</v>
      </c>
      <c r="S44" s="201">
        <v>0.59</v>
      </c>
      <c r="T44" s="201">
        <v>1.46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87.32</v>
      </c>
      <c r="AF44" s="201">
        <v>0</v>
      </c>
      <c r="AG44" s="201">
        <v>0</v>
      </c>
      <c r="AH44" s="201">
        <v>0</v>
      </c>
      <c r="AI44" s="201">
        <v>23.35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7.68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5.35</v>
      </c>
      <c r="BA44" s="201">
        <v>3.53</v>
      </c>
      <c r="BB44" s="201">
        <v>2.61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2.69</v>
      </c>
      <c r="L45" s="201">
        <v>7.57</v>
      </c>
      <c r="M45" s="201">
        <v>2.36</v>
      </c>
      <c r="N45" s="201">
        <v>2.65</v>
      </c>
      <c r="O45" s="201">
        <v>2.93</v>
      </c>
      <c r="P45" s="201">
        <v>4.8600000000000003</v>
      </c>
      <c r="Q45" s="201">
        <v>0.34</v>
      </c>
      <c r="R45" s="201">
        <v>1.19</v>
      </c>
      <c r="S45" s="201">
        <v>0.59</v>
      </c>
      <c r="T45" s="201">
        <v>1.46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85.82</v>
      </c>
      <c r="AF45" s="201">
        <v>0</v>
      </c>
      <c r="AG45" s="201">
        <v>0</v>
      </c>
      <c r="AH45" s="201">
        <v>0</v>
      </c>
      <c r="AI45" s="201">
        <v>23.35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7.68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5.35</v>
      </c>
      <c r="BA45" s="201">
        <v>3.53</v>
      </c>
      <c r="BB45" s="201">
        <v>2.59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2.67</v>
      </c>
      <c r="L46" s="201">
        <v>7.57</v>
      </c>
      <c r="M46" s="201">
        <v>2.36</v>
      </c>
      <c r="N46" s="201">
        <v>2.65</v>
      </c>
      <c r="O46" s="201">
        <v>2.93</v>
      </c>
      <c r="P46" s="201">
        <v>4.8600000000000003</v>
      </c>
      <c r="Q46" s="201">
        <v>0.34</v>
      </c>
      <c r="R46" s="201">
        <v>1.19</v>
      </c>
      <c r="S46" s="201">
        <v>0.59</v>
      </c>
      <c r="T46" s="201">
        <v>1.46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85.82</v>
      </c>
      <c r="AF46" s="201">
        <v>0</v>
      </c>
      <c r="AG46" s="201">
        <v>0</v>
      </c>
      <c r="AH46" s="201">
        <v>0</v>
      </c>
      <c r="AI46" s="201">
        <v>23.35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7.68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5.35</v>
      </c>
      <c r="BA46" s="201">
        <v>3.53</v>
      </c>
      <c r="BB46" s="201">
        <v>2.59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2.63</v>
      </c>
      <c r="L47" s="201">
        <v>7.57</v>
      </c>
      <c r="M47" s="201">
        <v>2.34</v>
      </c>
      <c r="N47" s="201">
        <v>2.64</v>
      </c>
      <c r="O47" s="201">
        <v>2.92</v>
      </c>
      <c r="P47" s="201">
        <v>4.78</v>
      </c>
      <c r="Q47" s="201">
        <v>0.34</v>
      </c>
      <c r="R47" s="201">
        <v>0.66</v>
      </c>
      <c r="S47" s="201">
        <v>0.57999999999999996</v>
      </c>
      <c r="T47" s="201">
        <v>1.45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85.82</v>
      </c>
      <c r="AF47" s="201">
        <v>0</v>
      </c>
      <c r="AG47" s="201">
        <v>0</v>
      </c>
      <c r="AH47" s="201">
        <v>0</v>
      </c>
      <c r="AI47" s="201">
        <v>23.35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7.68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5.35</v>
      </c>
      <c r="BA47" s="201">
        <v>3.53</v>
      </c>
      <c r="BB47" s="201">
        <v>2.59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2.59</v>
      </c>
      <c r="L48" s="201">
        <v>7.57</v>
      </c>
      <c r="M48" s="201">
        <v>2.33</v>
      </c>
      <c r="N48" s="201">
        <v>2.62</v>
      </c>
      <c r="O48" s="201">
        <v>2.9</v>
      </c>
      <c r="P48" s="201">
        <v>4.76</v>
      </c>
      <c r="Q48" s="201">
        <v>0.34</v>
      </c>
      <c r="R48" s="201">
        <v>0.66</v>
      </c>
      <c r="S48" s="201">
        <v>0.57999999999999996</v>
      </c>
      <c r="T48" s="201">
        <v>1.44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85.82</v>
      </c>
      <c r="AF48" s="201">
        <v>0</v>
      </c>
      <c r="AG48" s="201">
        <v>0</v>
      </c>
      <c r="AH48" s="201">
        <v>0</v>
      </c>
      <c r="AI48" s="201">
        <v>23.35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7.68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5.35</v>
      </c>
      <c r="BA48" s="201">
        <v>3.53</v>
      </c>
      <c r="BB48" s="201">
        <v>2.59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2.56</v>
      </c>
      <c r="N49" s="201">
        <v>2.85</v>
      </c>
      <c r="O49" s="201">
        <v>3.17</v>
      </c>
      <c r="P49" s="201">
        <v>5.16</v>
      </c>
      <c r="Q49" s="201">
        <v>0.41</v>
      </c>
      <c r="R49" s="201">
        <v>1.28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85.82</v>
      </c>
      <c r="AF49" s="201">
        <v>0</v>
      </c>
      <c r="AG49" s="201">
        <v>0</v>
      </c>
      <c r="AH49" s="201">
        <v>0</v>
      </c>
      <c r="AI49" s="201">
        <v>23.35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8.0399999999999991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5.18</v>
      </c>
      <c r="BA49" s="201">
        <v>3.42</v>
      </c>
      <c r="BB49" s="201">
        <v>2.72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2.56</v>
      </c>
      <c r="N50" s="201">
        <v>2.85</v>
      </c>
      <c r="O50" s="201">
        <v>3.16</v>
      </c>
      <c r="P50" s="201">
        <v>5.16</v>
      </c>
      <c r="Q50" s="201">
        <v>0.41</v>
      </c>
      <c r="R50" s="201">
        <v>1.28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85.82</v>
      </c>
      <c r="AF50" s="201">
        <v>0</v>
      </c>
      <c r="AG50" s="201">
        <v>0</v>
      </c>
      <c r="AH50" s="201">
        <v>0</v>
      </c>
      <c r="AI50" s="201">
        <v>23.35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8.0399999999999991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5.18</v>
      </c>
      <c r="BA50" s="201">
        <v>3.42</v>
      </c>
      <c r="BB50" s="201">
        <v>2.72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9.16</v>
      </c>
      <c r="M51" s="201">
        <v>2.56</v>
      </c>
      <c r="N51" s="201">
        <v>2.85</v>
      </c>
      <c r="O51" s="201">
        <v>3.17</v>
      </c>
      <c r="P51" s="201">
        <v>5.17</v>
      </c>
      <c r="Q51" s="201">
        <v>0.41</v>
      </c>
      <c r="R51" s="201">
        <v>1.28</v>
      </c>
      <c r="S51" s="201">
        <v>0.63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85.82</v>
      </c>
      <c r="AF51" s="201">
        <v>0</v>
      </c>
      <c r="AG51" s="201">
        <v>0</v>
      </c>
      <c r="AH51" s="201">
        <v>0</v>
      </c>
      <c r="AI51" s="201">
        <v>23.35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8.0399999999999991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5.18</v>
      </c>
      <c r="BA51" s="201">
        <v>3.42</v>
      </c>
      <c r="BB51" s="201">
        <v>2.72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9.16</v>
      </c>
      <c r="M52" s="201">
        <v>2.56</v>
      </c>
      <c r="N52" s="201">
        <v>2.85</v>
      </c>
      <c r="O52" s="201">
        <v>3.17</v>
      </c>
      <c r="P52" s="201">
        <v>5.17</v>
      </c>
      <c r="Q52" s="201">
        <v>0.41</v>
      </c>
      <c r="R52" s="201">
        <v>1.28</v>
      </c>
      <c r="S52" s="201">
        <v>0.63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85.82</v>
      </c>
      <c r="AF52" s="201">
        <v>0</v>
      </c>
      <c r="AG52" s="201">
        <v>0</v>
      </c>
      <c r="AH52" s="201">
        <v>0</v>
      </c>
      <c r="AI52" s="201">
        <v>23.35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8.0399999999999991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5.18</v>
      </c>
      <c r="BA52" s="201">
        <v>3.42</v>
      </c>
      <c r="BB52" s="201">
        <v>2.72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9.16</v>
      </c>
      <c r="M53" s="201">
        <v>2.56</v>
      </c>
      <c r="N53" s="201">
        <v>2.85</v>
      </c>
      <c r="O53" s="201">
        <v>3.17</v>
      </c>
      <c r="P53" s="201">
        <v>5.17</v>
      </c>
      <c r="Q53" s="201">
        <v>0.41</v>
      </c>
      <c r="R53" s="201">
        <v>1.28</v>
      </c>
      <c r="S53" s="201">
        <v>0.63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85.82</v>
      </c>
      <c r="AF53" s="201">
        <v>0</v>
      </c>
      <c r="AG53" s="201">
        <v>0</v>
      </c>
      <c r="AH53" s="201">
        <v>0</v>
      </c>
      <c r="AI53" s="201">
        <v>23.35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8.0399999999999991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5.18</v>
      </c>
      <c r="BA53" s="201">
        <v>3.42</v>
      </c>
      <c r="BB53" s="201">
        <v>2.72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9.16</v>
      </c>
      <c r="M54" s="201">
        <v>2.56</v>
      </c>
      <c r="N54" s="201">
        <v>2.85</v>
      </c>
      <c r="O54" s="201">
        <v>3.17</v>
      </c>
      <c r="P54" s="201">
        <v>5.17</v>
      </c>
      <c r="Q54" s="201">
        <v>0.41</v>
      </c>
      <c r="R54" s="201">
        <v>1.28</v>
      </c>
      <c r="S54" s="201">
        <v>0.63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85.82</v>
      </c>
      <c r="AF54" s="201">
        <v>0</v>
      </c>
      <c r="AG54" s="201">
        <v>0</v>
      </c>
      <c r="AH54" s="201">
        <v>0</v>
      </c>
      <c r="AI54" s="201">
        <v>23.35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8.0399999999999991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5.18</v>
      </c>
      <c r="BA54" s="201">
        <v>3.42</v>
      </c>
      <c r="BB54" s="201">
        <v>2.72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9.16</v>
      </c>
      <c r="M55" s="201">
        <v>2.56</v>
      </c>
      <c r="N55" s="201">
        <v>2.85</v>
      </c>
      <c r="O55" s="201">
        <v>3.17</v>
      </c>
      <c r="P55" s="201">
        <v>5.17</v>
      </c>
      <c r="Q55" s="201">
        <v>0.41</v>
      </c>
      <c r="R55" s="201">
        <v>1.28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85.82</v>
      </c>
      <c r="AF55" s="201">
        <v>0</v>
      </c>
      <c r="AG55" s="201">
        <v>0</v>
      </c>
      <c r="AH55" s="201">
        <v>0</v>
      </c>
      <c r="AI55" s="201">
        <v>23.35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8.0399999999999991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5.18</v>
      </c>
      <c r="BA55" s="201">
        <v>3.42</v>
      </c>
      <c r="BB55" s="201">
        <v>2.72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9.16</v>
      </c>
      <c r="M56" s="201">
        <v>2.56</v>
      </c>
      <c r="N56" s="201">
        <v>2.85</v>
      </c>
      <c r="O56" s="201">
        <v>3.17</v>
      </c>
      <c r="P56" s="201">
        <v>5.17</v>
      </c>
      <c r="Q56" s="201">
        <v>0.41</v>
      </c>
      <c r="R56" s="201">
        <v>1.28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85.82</v>
      </c>
      <c r="AF56" s="201">
        <v>0</v>
      </c>
      <c r="AG56" s="201">
        <v>0</v>
      </c>
      <c r="AH56" s="201">
        <v>0</v>
      </c>
      <c r="AI56" s="201">
        <v>23.35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8.0399999999999991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5.18</v>
      </c>
      <c r="BA56" s="201">
        <v>3.42</v>
      </c>
      <c r="BB56" s="201">
        <v>2.72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9.16</v>
      </c>
      <c r="M57" s="201">
        <v>2.56</v>
      </c>
      <c r="N57" s="201">
        <v>2.85</v>
      </c>
      <c r="O57" s="201">
        <v>3.17</v>
      </c>
      <c r="P57" s="201">
        <v>5.17</v>
      </c>
      <c r="Q57" s="201">
        <v>0.41</v>
      </c>
      <c r="R57" s="201">
        <v>1.28</v>
      </c>
      <c r="S57" s="201">
        <v>0.63</v>
      </c>
      <c r="T57" s="201">
        <v>1.57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84.31</v>
      </c>
      <c r="AF57" s="201">
        <v>0</v>
      </c>
      <c r="AG57" s="201">
        <v>0</v>
      </c>
      <c r="AH57" s="201">
        <v>0</v>
      </c>
      <c r="AI57" s="201">
        <v>23.35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8.0399999999999991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5.18</v>
      </c>
      <c r="BA57" s="201">
        <v>3.42</v>
      </c>
      <c r="BB57" s="201">
        <v>2.72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9.16</v>
      </c>
      <c r="M58" s="201">
        <v>2.56</v>
      </c>
      <c r="N58" s="201">
        <v>2.85</v>
      </c>
      <c r="O58" s="201">
        <v>3.17</v>
      </c>
      <c r="P58" s="201">
        <v>5.17</v>
      </c>
      <c r="Q58" s="201">
        <v>0.41</v>
      </c>
      <c r="R58" s="201">
        <v>1.28</v>
      </c>
      <c r="S58" s="201">
        <v>0.63</v>
      </c>
      <c r="T58" s="201">
        <v>1.57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84.31</v>
      </c>
      <c r="AF58" s="201">
        <v>0</v>
      </c>
      <c r="AG58" s="201">
        <v>0</v>
      </c>
      <c r="AH58" s="201">
        <v>0</v>
      </c>
      <c r="AI58" s="201">
        <v>23.35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8.0399999999999991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5.18</v>
      </c>
      <c r="BA58" s="201">
        <v>3.42</v>
      </c>
      <c r="BB58" s="201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9.16</v>
      </c>
      <c r="M59" s="201">
        <v>2.56</v>
      </c>
      <c r="N59" s="201">
        <v>2.85</v>
      </c>
      <c r="O59" s="201">
        <v>3.17</v>
      </c>
      <c r="P59" s="201">
        <v>5.17</v>
      </c>
      <c r="Q59" s="201">
        <v>0.41</v>
      </c>
      <c r="R59" s="201">
        <v>1.28</v>
      </c>
      <c r="S59" s="201">
        <v>0.63</v>
      </c>
      <c r="T59" s="201">
        <v>1.57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2.02</v>
      </c>
      <c r="AB59" s="201">
        <v>0</v>
      </c>
      <c r="AC59" s="201">
        <v>0</v>
      </c>
      <c r="AD59" s="201">
        <v>0</v>
      </c>
      <c r="AE59" s="201">
        <v>84.31</v>
      </c>
      <c r="AF59" s="201">
        <v>0</v>
      </c>
      <c r="AG59" s="201">
        <v>0</v>
      </c>
      <c r="AH59" s="201">
        <v>0</v>
      </c>
      <c r="AI59" s="201">
        <v>23.35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8.0399999999999991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5.18</v>
      </c>
      <c r="BA59" s="201">
        <v>3.42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9.16</v>
      </c>
      <c r="M60" s="201">
        <v>2.56</v>
      </c>
      <c r="N60" s="201">
        <v>2.85</v>
      </c>
      <c r="O60" s="201">
        <v>3.17</v>
      </c>
      <c r="P60" s="201">
        <v>5.17</v>
      </c>
      <c r="Q60" s="201">
        <v>0.41</v>
      </c>
      <c r="R60" s="201">
        <v>1.28</v>
      </c>
      <c r="S60" s="201">
        <v>0.63</v>
      </c>
      <c r="T60" s="201">
        <v>1.57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2.02</v>
      </c>
      <c r="AB60" s="201">
        <v>0</v>
      </c>
      <c r="AC60" s="201">
        <v>0</v>
      </c>
      <c r="AD60" s="201">
        <v>0</v>
      </c>
      <c r="AE60" s="201">
        <v>84.31</v>
      </c>
      <c r="AF60" s="201">
        <v>0</v>
      </c>
      <c r="AG60" s="201">
        <v>0</v>
      </c>
      <c r="AH60" s="201">
        <v>0</v>
      </c>
      <c r="AI60" s="201">
        <v>23.35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8.0399999999999991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5.18</v>
      </c>
      <c r="BA60" s="201">
        <v>3.42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9.16</v>
      </c>
      <c r="M61" s="201">
        <v>2.56</v>
      </c>
      <c r="N61" s="201">
        <v>2.85</v>
      </c>
      <c r="O61" s="201">
        <v>3.17</v>
      </c>
      <c r="P61" s="201">
        <v>5.17</v>
      </c>
      <c r="Q61" s="201">
        <v>0.41</v>
      </c>
      <c r="R61" s="201">
        <v>1.28</v>
      </c>
      <c r="S61" s="201">
        <v>0.63</v>
      </c>
      <c r="T61" s="201">
        <v>1.57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2.02</v>
      </c>
      <c r="AB61" s="201">
        <v>0</v>
      </c>
      <c r="AC61" s="201">
        <v>0</v>
      </c>
      <c r="AD61" s="201">
        <v>0</v>
      </c>
      <c r="AE61" s="201">
        <v>84.31</v>
      </c>
      <c r="AF61" s="201">
        <v>0</v>
      </c>
      <c r="AG61" s="201">
        <v>0</v>
      </c>
      <c r="AH61" s="201">
        <v>0</v>
      </c>
      <c r="AI61" s="201">
        <v>23.35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8.0399999999999991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5.18</v>
      </c>
      <c r="BA61" s="201">
        <v>3.42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2.56</v>
      </c>
      <c r="N62" s="201">
        <v>2.85</v>
      </c>
      <c r="O62" s="201">
        <v>3.17</v>
      </c>
      <c r="P62" s="201">
        <v>5.17</v>
      </c>
      <c r="Q62" s="201">
        <v>0.41</v>
      </c>
      <c r="R62" s="201">
        <v>1.28</v>
      </c>
      <c r="S62" s="201">
        <v>0.63</v>
      </c>
      <c r="T62" s="201">
        <v>1.57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2.02</v>
      </c>
      <c r="AB62" s="201">
        <v>0</v>
      </c>
      <c r="AC62" s="201">
        <v>0</v>
      </c>
      <c r="AD62" s="201">
        <v>0</v>
      </c>
      <c r="AE62" s="201">
        <v>84.31</v>
      </c>
      <c r="AF62" s="201">
        <v>0</v>
      </c>
      <c r="AG62" s="201">
        <v>0</v>
      </c>
      <c r="AH62" s="201">
        <v>0</v>
      </c>
      <c r="AI62" s="201">
        <v>23.35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8.0399999999999991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5.18</v>
      </c>
      <c r="BA62" s="201">
        <v>3.42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2.56</v>
      </c>
      <c r="N63" s="201">
        <v>2.85</v>
      </c>
      <c r="O63" s="201">
        <v>3.17</v>
      </c>
      <c r="P63" s="201">
        <v>5.17</v>
      </c>
      <c r="Q63" s="201">
        <v>0.41</v>
      </c>
      <c r="R63" s="201">
        <v>1.28</v>
      </c>
      <c r="S63" s="201">
        <v>0.63</v>
      </c>
      <c r="T63" s="201">
        <v>1.57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2.02</v>
      </c>
      <c r="AB63" s="201">
        <v>0</v>
      </c>
      <c r="AC63" s="201">
        <v>0</v>
      </c>
      <c r="AD63" s="201">
        <v>0</v>
      </c>
      <c r="AE63" s="201">
        <v>84.31</v>
      </c>
      <c r="AF63" s="201">
        <v>0</v>
      </c>
      <c r="AG63" s="201">
        <v>0</v>
      </c>
      <c r="AH63" s="201">
        <v>0</v>
      </c>
      <c r="AI63" s="201">
        <v>23.35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8.0399999999999991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5.18</v>
      </c>
      <c r="BA63" s="201">
        <v>3.42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2.56</v>
      </c>
      <c r="N64" s="201">
        <v>2.85</v>
      </c>
      <c r="O64" s="201">
        <v>3.17</v>
      </c>
      <c r="P64" s="201">
        <v>5.17</v>
      </c>
      <c r="Q64" s="201">
        <v>0.41</v>
      </c>
      <c r="R64" s="201">
        <v>1.28</v>
      </c>
      <c r="S64" s="201">
        <v>0.63</v>
      </c>
      <c r="T64" s="201">
        <v>1.57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2.02</v>
      </c>
      <c r="AB64" s="201">
        <v>0</v>
      </c>
      <c r="AC64" s="201">
        <v>0</v>
      </c>
      <c r="AD64" s="201">
        <v>0</v>
      </c>
      <c r="AE64" s="201">
        <v>84.31</v>
      </c>
      <c r="AF64" s="201">
        <v>0</v>
      </c>
      <c r="AG64" s="201">
        <v>0</v>
      </c>
      <c r="AH64" s="201">
        <v>0</v>
      </c>
      <c r="AI64" s="201">
        <v>23.35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8.0399999999999991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5.18</v>
      </c>
      <c r="BA64" s="201">
        <v>3.42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9.16</v>
      </c>
      <c r="M65" s="201">
        <v>2.56</v>
      </c>
      <c r="N65" s="201">
        <v>2.85</v>
      </c>
      <c r="O65" s="201">
        <v>3.17</v>
      </c>
      <c r="P65" s="201">
        <v>5.17</v>
      </c>
      <c r="Q65" s="201">
        <v>0.41</v>
      </c>
      <c r="R65" s="201">
        <v>1.28</v>
      </c>
      <c r="S65" s="201">
        <v>0.63</v>
      </c>
      <c r="T65" s="201">
        <v>1.57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2.02</v>
      </c>
      <c r="AB65" s="201">
        <v>0</v>
      </c>
      <c r="AC65" s="201">
        <v>0</v>
      </c>
      <c r="AD65" s="201">
        <v>0</v>
      </c>
      <c r="AE65" s="201">
        <v>84.31</v>
      </c>
      <c r="AF65" s="201">
        <v>0</v>
      </c>
      <c r="AG65" s="201">
        <v>0</v>
      </c>
      <c r="AH65" s="201">
        <v>0</v>
      </c>
      <c r="AI65" s="201">
        <v>23.35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8.0399999999999991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5.18</v>
      </c>
      <c r="BA65" s="201">
        <v>3.42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8.27</v>
      </c>
      <c r="M66" s="201">
        <v>2.56</v>
      </c>
      <c r="N66" s="201">
        <v>2.85</v>
      </c>
      <c r="O66" s="201">
        <v>3.17</v>
      </c>
      <c r="P66" s="201">
        <v>5.17</v>
      </c>
      <c r="Q66" s="201">
        <v>0.41</v>
      </c>
      <c r="R66" s="201">
        <v>1.28</v>
      </c>
      <c r="S66" s="201">
        <v>0.63</v>
      </c>
      <c r="T66" s="201">
        <v>1.57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2.02</v>
      </c>
      <c r="AB66" s="201">
        <v>0</v>
      </c>
      <c r="AC66" s="201">
        <v>0</v>
      </c>
      <c r="AD66" s="201">
        <v>0</v>
      </c>
      <c r="AE66" s="201">
        <v>84.31</v>
      </c>
      <c r="AF66" s="201">
        <v>0</v>
      </c>
      <c r="AG66" s="201">
        <v>0</v>
      </c>
      <c r="AH66" s="201">
        <v>0</v>
      </c>
      <c r="AI66" s="201">
        <v>23.35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8.0399999999999991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5.18</v>
      </c>
      <c r="BA66" s="201">
        <v>3.42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2.71</v>
      </c>
      <c r="L67" s="201">
        <v>9.16</v>
      </c>
      <c r="M67" s="201">
        <v>2.56</v>
      </c>
      <c r="N67" s="201">
        <v>2.85</v>
      </c>
      <c r="O67" s="201">
        <v>3.17</v>
      </c>
      <c r="P67" s="201">
        <v>5.17</v>
      </c>
      <c r="Q67" s="201">
        <v>0.41</v>
      </c>
      <c r="R67" s="201">
        <v>1.28</v>
      </c>
      <c r="S67" s="201">
        <v>0.63</v>
      </c>
      <c r="T67" s="201">
        <v>1.57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2.02</v>
      </c>
      <c r="AB67" s="201">
        <v>0</v>
      </c>
      <c r="AC67" s="201">
        <v>0</v>
      </c>
      <c r="AD67" s="201">
        <v>0</v>
      </c>
      <c r="AE67" s="201">
        <v>84.31</v>
      </c>
      <c r="AF67" s="201">
        <v>0</v>
      </c>
      <c r="AG67" s="201">
        <v>0</v>
      </c>
      <c r="AH67" s="201">
        <v>0</v>
      </c>
      <c r="AI67" s="201">
        <v>23.35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8.0399999999999991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5.18</v>
      </c>
      <c r="BA67" s="201">
        <v>3.42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9.16</v>
      </c>
      <c r="M68" s="201">
        <v>2.56</v>
      </c>
      <c r="N68" s="201">
        <v>2.85</v>
      </c>
      <c r="O68" s="201">
        <v>3.17</v>
      </c>
      <c r="P68" s="201">
        <v>5.17</v>
      </c>
      <c r="Q68" s="201">
        <v>0.41</v>
      </c>
      <c r="R68" s="201">
        <v>1.28</v>
      </c>
      <c r="S68" s="201">
        <v>0.63</v>
      </c>
      <c r="T68" s="201">
        <v>1.57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2.02</v>
      </c>
      <c r="AB68" s="201">
        <v>0</v>
      </c>
      <c r="AC68" s="201">
        <v>0</v>
      </c>
      <c r="AD68" s="201">
        <v>0</v>
      </c>
      <c r="AE68" s="201">
        <v>84.31</v>
      </c>
      <c r="AF68" s="201">
        <v>0</v>
      </c>
      <c r="AG68" s="201">
        <v>0</v>
      </c>
      <c r="AH68" s="201">
        <v>0</v>
      </c>
      <c r="AI68" s="201">
        <v>23.35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8.0399999999999991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5.18</v>
      </c>
      <c r="BA68" s="201">
        <v>3.42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9.16</v>
      </c>
      <c r="M69" s="201">
        <v>2.56</v>
      </c>
      <c r="N69" s="201">
        <v>2.85</v>
      </c>
      <c r="O69" s="201">
        <v>3.17</v>
      </c>
      <c r="P69" s="201">
        <v>5.17</v>
      </c>
      <c r="Q69" s="201">
        <v>0.41</v>
      </c>
      <c r="R69" s="201">
        <v>1.28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2.02</v>
      </c>
      <c r="AB69" s="201">
        <v>0</v>
      </c>
      <c r="AC69" s="201">
        <v>0</v>
      </c>
      <c r="AD69" s="201">
        <v>0</v>
      </c>
      <c r="AE69" s="201">
        <v>84.31</v>
      </c>
      <c r="AF69" s="201">
        <v>0</v>
      </c>
      <c r="AG69" s="201">
        <v>0</v>
      </c>
      <c r="AH69" s="201">
        <v>0</v>
      </c>
      <c r="AI69" s="201">
        <v>23.35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8.0399999999999991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5.18</v>
      </c>
      <c r="BA69" s="201">
        <v>3.42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9.16</v>
      </c>
      <c r="M70" s="201">
        <v>2.56</v>
      </c>
      <c r="N70" s="201">
        <v>2.85</v>
      </c>
      <c r="O70" s="201">
        <v>3.17</v>
      </c>
      <c r="P70" s="201">
        <v>5.17</v>
      </c>
      <c r="Q70" s="201">
        <v>0.41</v>
      </c>
      <c r="R70" s="201">
        <v>1.28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2.02</v>
      </c>
      <c r="AB70" s="201">
        <v>0</v>
      </c>
      <c r="AC70" s="201">
        <v>0</v>
      </c>
      <c r="AD70" s="201">
        <v>0</v>
      </c>
      <c r="AE70" s="201">
        <v>84.31</v>
      </c>
      <c r="AF70" s="201">
        <v>0</v>
      </c>
      <c r="AG70" s="201">
        <v>0</v>
      </c>
      <c r="AH70" s="201">
        <v>0</v>
      </c>
      <c r="AI70" s="201">
        <v>23.35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8.0399999999999991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5.18</v>
      </c>
      <c r="BA70" s="201">
        <v>3.42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9.16</v>
      </c>
      <c r="M71" s="201">
        <v>2.56</v>
      </c>
      <c r="N71" s="201">
        <v>2.85</v>
      </c>
      <c r="O71" s="201">
        <v>3.17</v>
      </c>
      <c r="P71" s="201">
        <v>5.17</v>
      </c>
      <c r="Q71" s="201">
        <v>0.41</v>
      </c>
      <c r="R71" s="201">
        <v>1.28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85.82</v>
      </c>
      <c r="AF71" s="201">
        <v>0</v>
      </c>
      <c r="AG71" s="201">
        <v>0</v>
      </c>
      <c r="AH71" s="201">
        <v>0</v>
      </c>
      <c r="AI71" s="201">
        <v>23.35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8.0399999999999991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5.18</v>
      </c>
      <c r="BA71" s="201">
        <v>3.42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9.16</v>
      </c>
      <c r="M72" s="201">
        <v>2.56</v>
      </c>
      <c r="N72" s="201">
        <v>2.85</v>
      </c>
      <c r="O72" s="201">
        <v>3.17</v>
      </c>
      <c r="P72" s="201">
        <v>5.17</v>
      </c>
      <c r="Q72" s="201">
        <v>0.41</v>
      </c>
      <c r="R72" s="201">
        <v>1.28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85.82</v>
      </c>
      <c r="AF72" s="201">
        <v>0</v>
      </c>
      <c r="AG72" s="201">
        <v>0</v>
      </c>
      <c r="AH72" s="201">
        <v>0</v>
      </c>
      <c r="AI72" s="201">
        <v>23.35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8.0399999999999991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5.18</v>
      </c>
      <c r="BA72" s="201">
        <v>3.42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9.16</v>
      </c>
      <c r="M73" s="201">
        <v>2.56</v>
      </c>
      <c r="N73" s="201">
        <v>2.85</v>
      </c>
      <c r="O73" s="201">
        <v>3.17</v>
      </c>
      <c r="P73" s="201">
        <v>5.17</v>
      </c>
      <c r="Q73" s="201">
        <v>0.41</v>
      </c>
      <c r="R73" s="201">
        <v>1.28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85.82</v>
      </c>
      <c r="AF73" s="201">
        <v>0</v>
      </c>
      <c r="AG73" s="201">
        <v>0</v>
      </c>
      <c r="AH73" s="201">
        <v>0</v>
      </c>
      <c r="AI73" s="201">
        <v>23.35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8.0399999999999991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5.18</v>
      </c>
      <c r="BA73" s="201">
        <v>3.42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9.16</v>
      </c>
      <c r="M74" s="201">
        <v>2.56</v>
      </c>
      <c r="N74" s="201">
        <v>2.85</v>
      </c>
      <c r="O74" s="201">
        <v>3.17</v>
      </c>
      <c r="P74" s="201">
        <v>5.17</v>
      </c>
      <c r="Q74" s="201">
        <v>0.41</v>
      </c>
      <c r="R74" s="201">
        <v>1.28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85.82</v>
      </c>
      <c r="AF74" s="201">
        <v>0</v>
      </c>
      <c r="AG74" s="201">
        <v>0</v>
      </c>
      <c r="AH74" s="201">
        <v>0</v>
      </c>
      <c r="AI74" s="201">
        <v>23.35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8.0399999999999991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5.18</v>
      </c>
      <c r="BA74" s="201">
        <v>3.42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2.75</v>
      </c>
      <c r="L75" s="201">
        <v>9.16</v>
      </c>
      <c r="M75" s="201">
        <v>2.56</v>
      </c>
      <c r="N75" s="201">
        <v>2.85</v>
      </c>
      <c r="O75" s="201">
        <v>3.17</v>
      </c>
      <c r="P75" s="201">
        <v>5.17</v>
      </c>
      <c r="Q75" s="201">
        <v>0.41</v>
      </c>
      <c r="R75" s="201">
        <v>1.28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85.82</v>
      </c>
      <c r="AF75" s="201">
        <v>0</v>
      </c>
      <c r="AG75" s="201">
        <v>0</v>
      </c>
      <c r="AH75" s="201">
        <v>0</v>
      </c>
      <c r="AI75" s="201">
        <v>23.35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8.0399999999999991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5.18</v>
      </c>
      <c r="BA75" s="201">
        <v>3.42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9.16</v>
      </c>
      <c r="M76" s="201">
        <v>2.56</v>
      </c>
      <c r="N76" s="201">
        <v>2.85</v>
      </c>
      <c r="O76" s="201">
        <v>3.17</v>
      </c>
      <c r="P76" s="201">
        <v>5.17</v>
      </c>
      <c r="Q76" s="201">
        <v>0.41</v>
      </c>
      <c r="R76" s="201">
        <v>1.28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85.82</v>
      </c>
      <c r="AF76" s="201">
        <v>0</v>
      </c>
      <c r="AG76" s="201">
        <v>0</v>
      </c>
      <c r="AH76" s="201">
        <v>0</v>
      </c>
      <c r="AI76" s="201">
        <v>23.35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8.0399999999999991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5.18</v>
      </c>
      <c r="BA76" s="201">
        <v>3.42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9.16</v>
      </c>
      <c r="M77" s="201">
        <v>2.56</v>
      </c>
      <c r="N77" s="201">
        <v>2.85</v>
      </c>
      <c r="O77" s="201">
        <v>3.17</v>
      </c>
      <c r="P77" s="201">
        <v>5.17</v>
      </c>
      <c r="Q77" s="201">
        <v>0.41</v>
      </c>
      <c r="R77" s="201">
        <v>1.28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85.82</v>
      </c>
      <c r="AF77" s="201">
        <v>0</v>
      </c>
      <c r="AG77" s="201">
        <v>0</v>
      </c>
      <c r="AH77" s="201">
        <v>0</v>
      </c>
      <c r="AI77" s="201">
        <v>23.35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8.0399999999999991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5.18</v>
      </c>
      <c r="BA77" s="201">
        <v>3.42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9.16</v>
      </c>
      <c r="M78" s="201">
        <v>2.56</v>
      </c>
      <c r="N78" s="201">
        <v>2.85</v>
      </c>
      <c r="O78" s="201">
        <v>3.17</v>
      </c>
      <c r="P78" s="201">
        <v>5.17</v>
      </c>
      <c r="Q78" s="201">
        <v>0.41</v>
      </c>
      <c r="R78" s="201">
        <v>1.28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85.82</v>
      </c>
      <c r="AF78" s="201">
        <v>0</v>
      </c>
      <c r="AG78" s="201">
        <v>0</v>
      </c>
      <c r="AH78" s="201">
        <v>0</v>
      </c>
      <c r="AI78" s="201">
        <v>23.35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8.0399999999999991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5.18</v>
      </c>
      <c r="BA78" s="201">
        <v>3.5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9.16</v>
      </c>
      <c r="M79" s="201">
        <v>2.56</v>
      </c>
      <c r="N79" s="201">
        <v>2.85</v>
      </c>
      <c r="O79" s="201">
        <v>3.17</v>
      </c>
      <c r="P79" s="201">
        <v>5.17</v>
      </c>
      <c r="Q79" s="201">
        <v>0.41</v>
      </c>
      <c r="R79" s="201">
        <v>1.28</v>
      </c>
      <c r="S79" s="201">
        <v>0.63</v>
      </c>
      <c r="T79" s="201">
        <v>1.57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85.82</v>
      </c>
      <c r="AF79" s="201">
        <v>0</v>
      </c>
      <c r="AG79" s="201">
        <v>0</v>
      </c>
      <c r="AH79" s="201">
        <v>0</v>
      </c>
      <c r="AI79" s="201">
        <v>23.35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8.0399999999999991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5.18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8.74</v>
      </c>
      <c r="M80" s="201">
        <v>2.56</v>
      </c>
      <c r="N80" s="201">
        <v>2.85</v>
      </c>
      <c r="O80" s="201">
        <v>3.17</v>
      </c>
      <c r="P80" s="201">
        <v>5.17</v>
      </c>
      <c r="Q80" s="201">
        <v>0.41</v>
      </c>
      <c r="R80" s="201">
        <v>1.28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85.82</v>
      </c>
      <c r="AF80" s="201">
        <v>0</v>
      </c>
      <c r="AG80" s="201">
        <v>0</v>
      </c>
      <c r="AH80" s="201">
        <v>0</v>
      </c>
      <c r="AI80" s="201">
        <v>23.35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8.0399999999999991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5.18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8.74</v>
      </c>
      <c r="M81" s="201">
        <v>2.56</v>
      </c>
      <c r="N81" s="201">
        <v>2.85</v>
      </c>
      <c r="O81" s="201">
        <v>3.17</v>
      </c>
      <c r="P81" s="201">
        <v>5.17</v>
      </c>
      <c r="Q81" s="201">
        <v>0.41</v>
      </c>
      <c r="R81" s="201">
        <v>1.28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85.82</v>
      </c>
      <c r="AF81" s="201">
        <v>0</v>
      </c>
      <c r="AG81" s="201">
        <v>0</v>
      </c>
      <c r="AH81" s="201">
        <v>0</v>
      </c>
      <c r="AI81" s="201">
        <v>23.35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8.4499999999999993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5.18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8.74</v>
      </c>
      <c r="M82" s="201">
        <v>2.56</v>
      </c>
      <c r="N82" s="201">
        <v>2.85</v>
      </c>
      <c r="O82" s="201">
        <v>3.17</v>
      </c>
      <c r="P82" s="201">
        <v>5.17</v>
      </c>
      <c r="Q82" s="201">
        <v>0.41</v>
      </c>
      <c r="R82" s="201">
        <v>1.28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85.82</v>
      </c>
      <c r="AF82" s="201">
        <v>0</v>
      </c>
      <c r="AG82" s="201">
        <v>0</v>
      </c>
      <c r="AH82" s="201">
        <v>0</v>
      </c>
      <c r="AI82" s="201">
        <v>23.35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8.4499999999999993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5.18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8.74</v>
      </c>
      <c r="M83" s="201">
        <v>2.56</v>
      </c>
      <c r="N83" s="201">
        <v>2.85</v>
      </c>
      <c r="O83" s="201">
        <v>3.17</v>
      </c>
      <c r="P83" s="201">
        <v>5.17</v>
      </c>
      <c r="Q83" s="201">
        <v>0.41</v>
      </c>
      <c r="R83" s="201">
        <v>1.28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87.32</v>
      </c>
      <c r="AF83" s="201">
        <v>0</v>
      </c>
      <c r="AG83" s="201">
        <v>0</v>
      </c>
      <c r="AH83" s="201">
        <v>0</v>
      </c>
      <c r="AI83" s="201">
        <v>23.35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8.4499999999999993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5.18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8.74</v>
      </c>
      <c r="M84" s="201">
        <v>2.56</v>
      </c>
      <c r="N84" s="201">
        <v>2.85</v>
      </c>
      <c r="O84" s="201">
        <v>3.17</v>
      </c>
      <c r="P84" s="201">
        <v>5.17</v>
      </c>
      <c r="Q84" s="201">
        <v>0.41</v>
      </c>
      <c r="R84" s="201">
        <v>1.28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87.32</v>
      </c>
      <c r="AF84" s="201">
        <v>0</v>
      </c>
      <c r="AG84" s="201">
        <v>0</v>
      </c>
      <c r="AH84" s="201">
        <v>0</v>
      </c>
      <c r="AI84" s="201">
        <v>23.35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8.4499999999999993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5.18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8.74</v>
      </c>
      <c r="M85" s="201">
        <v>2.56</v>
      </c>
      <c r="N85" s="201">
        <v>2.85</v>
      </c>
      <c r="O85" s="201">
        <v>3.17</v>
      </c>
      <c r="P85" s="201">
        <v>5.17</v>
      </c>
      <c r="Q85" s="201">
        <v>0.41</v>
      </c>
      <c r="R85" s="201">
        <v>1.28</v>
      </c>
      <c r="S85" s="201">
        <v>0.63</v>
      </c>
      <c r="T85" s="201">
        <v>1.57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87.32</v>
      </c>
      <c r="AF85" s="201">
        <v>0</v>
      </c>
      <c r="AG85" s="201">
        <v>0</v>
      </c>
      <c r="AH85" s="201">
        <v>0</v>
      </c>
      <c r="AI85" s="201">
        <v>23.35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8.4499999999999993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5.18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8.74</v>
      </c>
      <c r="M86" s="201">
        <v>2.56</v>
      </c>
      <c r="N86" s="201">
        <v>2.85</v>
      </c>
      <c r="O86" s="201">
        <v>3.17</v>
      </c>
      <c r="P86" s="201">
        <v>5.17</v>
      </c>
      <c r="Q86" s="201">
        <v>0.41</v>
      </c>
      <c r="R86" s="201">
        <v>1.28</v>
      </c>
      <c r="S86" s="201">
        <v>0.63</v>
      </c>
      <c r="T86" s="201">
        <v>1.57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87.32</v>
      </c>
      <c r="AF86" s="201">
        <v>0</v>
      </c>
      <c r="AG86" s="201">
        <v>0</v>
      </c>
      <c r="AH86" s="201">
        <v>0</v>
      </c>
      <c r="AI86" s="201">
        <v>23.35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8.4499999999999993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5.18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5.71</v>
      </c>
      <c r="M87" s="201">
        <v>2.56</v>
      </c>
      <c r="N87" s="201">
        <v>2.85</v>
      </c>
      <c r="O87" s="201">
        <v>3.17</v>
      </c>
      <c r="P87" s="201">
        <v>5.17</v>
      </c>
      <c r="Q87" s="201">
        <v>0.41</v>
      </c>
      <c r="R87" s="201">
        <v>1.28</v>
      </c>
      <c r="S87" s="201">
        <v>0.63</v>
      </c>
      <c r="T87" s="201">
        <v>1.57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87.32</v>
      </c>
      <c r="AF87" s="201">
        <v>0</v>
      </c>
      <c r="AG87" s="201">
        <v>0</v>
      </c>
      <c r="AH87" s="201">
        <v>0</v>
      </c>
      <c r="AI87" s="201">
        <v>23.35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8.4499999999999993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5.18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4.46</v>
      </c>
      <c r="M88" s="201">
        <v>2.56</v>
      </c>
      <c r="N88" s="201">
        <v>2.85</v>
      </c>
      <c r="O88" s="201">
        <v>3.17</v>
      </c>
      <c r="P88" s="201">
        <v>5.17</v>
      </c>
      <c r="Q88" s="201">
        <v>0.41</v>
      </c>
      <c r="R88" s="201">
        <v>1.28</v>
      </c>
      <c r="S88" s="201">
        <v>0.63</v>
      </c>
      <c r="T88" s="201">
        <v>1.57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87.32</v>
      </c>
      <c r="AF88" s="201">
        <v>0</v>
      </c>
      <c r="AG88" s="201">
        <v>0</v>
      </c>
      <c r="AH88" s="201">
        <v>0</v>
      </c>
      <c r="AI88" s="201">
        <v>23.35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8.4499999999999993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5.18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4.4400000000000004</v>
      </c>
      <c r="M89" s="201">
        <v>2.56</v>
      </c>
      <c r="N89" s="201">
        <v>2.85</v>
      </c>
      <c r="O89" s="201">
        <v>3.17</v>
      </c>
      <c r="P89" s="201">
        <v>5.17</v>
      </c>
      <c r="Q89" s="201">
        <v>0.41</v>
      </c>
      <c r="R89" s="201">
        <v>1.28</v>
      </c>
      <c r="S89" s="201">
        <v>0.63</v>
      </c>
      <c r="T89" s="201">
        <v>1.57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87.32</v>
      </c>
      <c r="AF89" s="201">
        <v>0</v>
      </c>
      <c r="AG89" s="201">
        <v>0</v>
      </c>
      <c r="AH89" s="201">
        <v>0</v>
      </c>
      <c r="AI89" s="201">
        <v>23.35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8.4499999999999993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5.18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4.4400000000000004</v>
      </c>
      <c r="M90" s="201">
        <v>2.56</v>
      </c>
      <c r="N90" s="201">
        <v>2.85</v>
      </c>
      <c r="O90" s="201">
        <v>3.17</v>
      </c>
      <c r="P90" s="201">
        <v>5.17</v>
      </c>
      <c r="Q90" s="201">
        <v>0.41</v>
      </c>
      <c r="R90" s="201">
        <v>1.28</v>
      </c>
      <c r="S90" s="201">
        <v>0.63</v>
      </c>
      <c r="T90" s="201">
        <v>1.57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87.32</v>
      </c>
      <c r="AF90" s="201">
        <v>0</v>
      </c>
      <c r="AG90" s="201">
        <v>0</v>
      </c>
      <c r="AH90" s="201">
        <v>0</v>
      </c>
      <c r="AI90" s="201">
        <v>23.35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8.4499999999999993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5.18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5.67</v>
      </c>
      <c r="M91" s="201">
        <v>2.56</v>
      </c>
      <c r="N91" s="201">
        <v>2.85</v>
      </c>
      <c r="O91" s="201">
        <v>3.17</v>
      </c>
      <c r="P91" s="201">
        <v>5.17</v>
      </c>
      <c r="Q91" s="201">
        <v>0.41</v>
      </c>
      <c r="R91" s="201">
        <v>1.28</v>
      </c>
      <c r="S91" s="201">
        <v>0.63</v>
      </c>
      <c r="T91" s="201">
        <v>1.57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87.32</v>
      </c>
      <c r="AF91" s="201">
        <v>0</v>
      </c>
      <c r="AG91" s="201">
        <v>0</v>
      </c>
      <c r="AH91" s="201">
        <v>0</v>
      </c>
      <c r="AI91" s="201">
        <v>23.35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8.4499999999999993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5.18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5.67</v>
      </c>
      <c r="M92" s="201">
        <v>2.56</v>
      </c>
      <c r="N92" s="201">
        <v>2.85</v>
      </c>
      <c r="O92" s="201">
        <v>3.17</v>
      </c>
      <c r="P92" s="201">
        <v>5.17</v>
      </c>
      <c r="Q92" s="201">
        <v>0.41</v>
      </c>
      <c r="R92" s="201">
        <v>1.28</v>
      </c>
      <c r="S92" s="201">
        <v>0.63</v>
      </c>
      <c r="T92" s="201">
        <v>1.57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87.32</v>
      </c>
      <c r="AF92" s="201">
        <v>0</v>
      </c>
      <c r="AG92" s="201">
        <v>0</v>
      </c>
      <c r="AH92" s="201">
        <v>0</v>
      </c>
      <c r="AI92" s="201">
        <v>23.35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8.4499999999999993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5.18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5.67</v>
      </c>
      <c r="M93" s="201">
        <v>2.56</v>
      </c>
      <c r="N93" s="201">
        <v>2.85</v>
      </c>
      <c r="O93" s="201">
        <v>3.17</v>
      </c>
      <c r="P93" s="201">
        <v>5.17</v>
      </c>
      <c r="Q93" s="201">
        <v>0.41</v>
      </c>
      <c r="R93" s="201">
        <v>1.28</v>
      </c>
      <c r="S93" s="201">
        <v>0.63</v>
      </c>
      <c r="T93" s="201">
        <v>1.57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87.32</v>
      </c>
      <c r="AF93" s="201">
        <v>0</v>
      </c>
      <c r="AG93" s="201">
        <v>0</v>
      </c>
      <c r="AH93" s="201">
        <v>0</v>
      </c>
      <c r="AI93" s="201">
        <v>23.35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8.4499999999999993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5.18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5.67</v>
      </c>
      <c r="M94" s="201">
        <v>2.56</v>
      </c>
      <c r="N94" s="201">
        <v>2.85</v>
      </c>
      <c r="O94" s="201">
        <v>3.17</v>
      </c>
      <c r="P94" s="201">
        <v>5.17</v>
      </c>
      <c r="Q94" s="201">
        <v>0.41</v>
      </c>
      <c r="R94" s="201">
        <v>1.28</v>
      </c>
      <c r="S94" s="201">
        <v>0.63</v>
      </c>
      <c r="T94" s="201">
        <v>1.57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87.32</v>
      </c>
      <c r="AF94" s="201">
        <v>0</v>
      </c>
      <c r="AG94" s="201">
        <v>0</v>
      </c>
      <c r="AH94" s="201">
        <v>0</v>
      </c>
      <c r="AI94" s="201">
        <v>23.35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8.4499999999999993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5.18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5.67</v>
      </c>
      <c r="M95" s="201">
        <v>2.56</v>
      </c>
      <c r="N95" s="201">
        <v>2.85</v>
      </c>
      <c r="O95" s="201">
        <v>3.17</v>
      </c>
      <c r="P95" s="201">
        <v>5.17</v>
      </c>
      <c r="Q95" s="201">
        <v>0.41</v>
      </c>
      <c r="R95" s="201">
        <v>1.28</v>
      </c>
      <c r="S95" s="201">
        <v>0.63</v>
      </c>
      <c r="T95" s="201">
        <v>1.57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87.32</v>
      </c>
      <c r="AF95" s="201">
        <v>0</v>
      </c>
      <c r="AG95" s="201">
        <v>0</v>
      </c>
      <c r="AH95" s="201">
        <v>0</v>
      </c>
      <c r="AI95" s="201">
        <v>23.35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8.4499999999999993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5.18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5.67</v>
      </c>
      <c r="M96" s="201">
        <v>2.56</v>
      </c>
      <c r="N96" s="201">
        <v>2.85</v>
      </c>
      <c r="O96" s="201">
        <v>3.17</v>
      </c>
      <c r="P96" s="201">
        <v>5.17</v>
      </c>
      <c r="Q96" s="201">
        <v>0.41</v>
      </c>
      <c r="R96" s="201">
        <v>1.28</v>
      </c>
      <c r="S96" s="201">
        <v>0.63</v>
      </c>
      <c r="T96" s="201">
        <v>1.57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87.32</v>
      </c>
      <c r="AF96" s="201">
        <v>0</v>
      </c>
      <c r="AG96" s="201">
        <v>0</v>
      </c>
      <c r="AH96" s="201">
        <v>0</v>
      </c>
      <c r="AI96" s="201">
        <v>23.35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8.4499999999999993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5.18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5.67</v>
      </c>
      <c r="M97" s="201">
        <v>2.56</v>
      </c>
      <c r="N97" s="201">
        <v>2.85</v>
      </c>
      <c r="O97" s="201">
        <v>3.17</v>
      </c>
      <c r="P97" s="201">
        <v>5.17</v>
      </c>
      <c r="Q97" s="201">
        <v>0.41</v>
      </c>
      <c r="R97" s="201">
        <v>1.28</v>
      </c>
      <c r="S97" s="201">
        <v>0.63</v>
      </c>
      <c r="T97" s="201">
        <v>1.57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87.32</v>
      </c>
      <c r="AF97" s="201">
        <v>0</v>
      </c>
      <c r="AG97" s="201">
        <v>0</v>
      </c>
      <c r="AH97" s="201">
        <v>0</v>
      </c>
      <c r="AI97" s="201">
        <v>23.35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8.4499999999999993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5.18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5.67</v>
      </c>
      <c r="M98" s="201">
        <v>2.56</v>
      </c>
      <c r="N98" s="201">
        <v>2.85</v>
      </c>
      <c r="O98" s="201">
        <v>3.17</v>
      </c>
      <c r="P98" s="201">
        <v>5.17</v>
      </c>
      <c r="Q98" s="201">
        <v>0.41</v>
      </c>
      <c r="R98" s="201">
        <v>1.28</v>
      </c>
      <c r="S98" s="201">
        <v>0.63</v>
      </c>
      <c r="T98" s="201">
        <v>1.57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87.32</v>
      </c>
      <c r="AF98" s="201">
        <v>0</v>
      </c>
      <c r="AG98" s="201">
        <v>0</v>
      </c>
      <c r="AH98" s="201">
        <v>0</v>
      </c>
      <c r="AI98" s="201">
        <v>23.35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8.4499999999999993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5.18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4.7949999999999986E-2</v>
      </c>
      <c r="L99">
        <f t="shared" si="0"/>
        <v>0.13063000000000008</v>
      </c>
      <c r="M99">
        <f t="shared" si="0"/>
        <v>4.3252500000000027E-2</v>
      </c>
      <c r="N99">
        <f t="shared" si="0"/>
        <v>4.8267499999999935E-2</v>
      </c>
      <c r="O99">
        <f t="shared" si="0"/>
        <v>5.3604999999999924E-2</v>
      </c>
      <c r="P99">
        <f t="shared" si="0"/>
        <v>8.7637500000000007E-2</v>
      </c>
      <c r="Q99">
        <f t="shared" si="0"/>
        <v>6.7350000000000014E-3</v>
      </c>
      <c r="R99">
        <f t="shared" si="0"/>
        <v>2.1365000000000012E-2</v>
      </c>
      <c r="S99">
        <f t="shared" si="0"/>
        <v>1.0702500000000005E-2</v>
      </c>
      <c r="T99">
        <f t="shared" si="0"/>
        <v>2.833749999999995E-2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4.9740000000000083E-2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2.0761449999999995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0.5603999999999989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0.1569650000000003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0.12627500000000003</v>
      </c>
      <c r="BA99">
        <f t="shared" si="0"/>
        <v>8.3584999999999965E-2</v>
      </c>
      <c r="BB99">
        <f t="shared" si="0"/>
        <v>6.3594999999999971E-2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17.62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17.62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17.62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17.62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17.62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17.62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17.62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17.62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17.62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17.62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17.62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17.62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17.62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17.62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17.62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17.62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17.62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17.62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17.62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17.62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17.62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17.62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17.62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17.62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17.62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17.62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17.62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17.62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17.62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17.62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17.62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17.62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17.62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17.62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17.62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17.62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17.62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17.62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17.62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17.62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17.62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17.62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17.32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17.32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17.32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17.32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17.32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17.32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17.32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17.32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17.32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17.32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17.32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17.32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17.010000000000002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17.010000000000002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17.010000000000002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17.010000000000002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17.010000000000002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17.010000000000002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17.010000000000002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17.010000000000002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17.010000000000002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17.010000000000002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17.010000000000002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17.010000000000002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17.010000000000002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17.010000000000002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17.32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17.32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17.32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17.32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17.32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17.32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17.32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17.32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17.32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17.32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17.32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17.32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17.62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17.62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17.62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17.62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17.62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17.62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17.62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17.62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17.62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17.62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17.62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17.62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17.62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17.62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17.62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17.62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0.41894499999999951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280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280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260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253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223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223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223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223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223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223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153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153</v>
      </c>
      <c r="P14" s="201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33.17</v>
      </c>
      <c r="D45" s="24">
        <v>0</v>
      </c>
      <c r="E45" s="24">
        <v>0</v>
      </c>
      <c r="F45" s="24">
        <v>0</v>
      </c>
      <c r="G45" s="201">
        <v>285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33.17</v>
      </c>
      <c r="D46" s="24">
        <v>0</v>
      </c>
      <c r="E46" s="24">
        <v>0</v>
      </c>
      <c r="F46" s="24">
        <v>0</v>
      </c>
      <c r="G46" s="201">
        <v>285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32</v>
      </c>
      <c r="D47" s="24">
        <v>0</v>
      </c>
      <c r="E47" s="24">
        <v>0</v>
      </c>
      <c r="F47" s="24">
        <v>0</v>
      </c>
      <c r="G47" s="201">
        <v>285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32</v>
      </c>
      <c r="D48" s="24">
        <v>0</v>
      </c>
      <c r="E48" s="24">
        <v>0</v>
      </c>
      <c r="F48" s="24">
        <v>0</v>
      </c>
      <c r="G48" s="201">
        <v>285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32</v>
      </c>
      <c r="D49" s="24">
        <v>0</v>
      </c>
      <c r="E49" s="24">
        <v>0</v>
      </c>
      <c r="F49" s="24">
        <v>0</v>
      </c>
      <c r="G49" s="201">
        <v>285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32</v>
      </c>
      <c r="D50" s="24">
        <v>0</v>
      </c>
      <c r="E50" s="24">
        <v>0</v>
      </c>
      <c r="F50" s="24">
        <v>0</v>
      </c>
      <c r="G50" s="201">
        <v>285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32</v>
      </c>
      <c r="D51" s="24">
        <v>0</v>
      </c>
      <c r="E51" s="24">
        <v>0</v>
      </c>
      <c r="F51" s="24">
        <v>0</v>
      </c>
      <c r="G51" s="201">
        <v>285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32</v>
      </c>
      <c r="D52" s="24">
        <v>0</v>
      </c>
      <c r="E52" s="24">
        <v>0</v>
      </c>
      <c r="F52" s="24">
        <v>0</v>
      </c>
      <c r="G52" s="201">
        <v>285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32</v>
      </c>
      <c r="D53" s="24">
        <v>0</v>
      </c>
      <c r="E53" s="24">
        <v>0</v>
      </c>
      <c r="F53" s="24">
        <v>0</v>
      </c>
      <c r="G53" s="201">
        <v>285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32</v>
      </c>
      <c r="D54" s="24">
        <v>0</v>
      </c>
      <c r="E54" s="24">
        <v>0</v>
      </c>
      <c r="F54" s="24">
        <v>0</v>
      </c>
      <c r="G54" s="201">
        <v>285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201">
        <v>285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201">
        <v>285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201">
        <v>280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201">
        <v>280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31</v>
      </c>
      <c r="D59" s="24">
        <v>0</v>
      </c>
      <c r="E59" s="24">
        <v>0</v>
      </c>
      <c r="F59" s="24">
        <v>0</v>
      </c>
      <c r="G59" s="201">
        <v>280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31</v>
      </c>
      <c r="D60" s="24">
        <v>0</v>
      </c>
      <c r="E60" s="24">
        <v>0</v>
      </c>
      <c r="F60" s="24">
        <v>0</v>
      </c>
      <c r="G60" s="201">
        <v>280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31</v>
      </c>
      <c r="D61" s="24">
        <v>0</v>
      </c>
      <c r="E61" s="24">
        <v>0</v>
      </c>
      <c r="F61" s="24">
        <v>0</v>
      </c>
      <c r="G61" s="201">
        <v>280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31</v>
      </c>
      <c r="D62" s="24">
        <v>0</v>
      </c>
      <c r="E62" s="24">
        <v>0</v>
      </c>
      <c r="F62" s="24">
        <v>0</v>
      </c>
      <c r="G62" s="201">
        <v>280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31</v>
      </c>
      <c r="D63" s="24">
        <v>0</v>
      </c>
      <c r="E63" s="24">
        <v>0</v>
      </c>
      <c r="F63" s="24">
        <v>0</v>
      </c>
      <c r="G63" s="201">
        <v>280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153</v>
      </c>
      <c r="P63" s="201">
        <v>0</v>
      </c>
    </row>
    <row r="64" spans="1:16">
      <c r="A64" t="s">
        <v>106</v>
      </c>
      <c r="C64" s="24">
        <v>31</v>
      </c>
      <c r="D64" s="24">
        <v>0</v>
      </c>
      <c r="E64" s="24">
        <v>0</v>
      </c>
      <c r="F64" s="24">
        <v>0</v>
      </c>
      <c r="G64" s="201">
        <v>280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153</v>
      </c>
      <c r="P64" s="201">
        <v>0</v>
      </c>
    </row>
    <row r="65" spans="1:16">
      <c r="A65" t="s">
        <v>107</v>
      </c>
      <c r="C65" s="24">
        <v>31</v>
      </c>
      <c r="D65" s="24">
        <v>0</v>
      </c>
      <c r="E65" s="24">
        <v>0</v>
      </c>
      <c r="F65" s="24">
        <v>0</v>
      </c>
      <c r="G65" s="201">
        <v>280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153</v>
      </c>
      <c r="P65" s="201">
        <v>0</v>
      </c>
    </row>
    <row r="66" spans="1:16">
      <c r="A66" t="s">
        <v>108</v>
      </c>
      <c r="C66" s="24">
        <v>31</v>
      </c>
      <c r="D66" s="24">
        <v>0</v>
      </c>
      <c r="E66" s="24">
        <v>0</v>
      </c>
      <c r="F66" s="24">
        <v>0</v>
      </c>
      <c r="G66" s="201">
        <v>280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153</v>
      </c>
      <c r="P66" s="201">
        <v>0</v>
      </c>
    </row>
    <row r="67" spans="1:16">
      <c r="A67" t="s">
        <v>109</v>
      </c>
      <c r="C67" s="24">
        <v>31</v>
      </c>
      <c r="D67" s="24">
        <v>0</v>
      </c>
      <c r="E67" s="24">
        <v>0</v>
      </c>
      <c r="F67" s="24">
        <v>0</v>
      </c>
      <c r="G67" s="201">
        <v>280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153</v>
      </c>
      <c r="P67" s="201">
        <v>0</v>
      </c>
    </row>
    <row r="68" spans="1:16">
      <c r="A68" t="s">
        <v>110</v>
      </c>
      <c r="C68" s="24">
        <v>31</v>
      </c>
      <c r="D68" s="24">
        <v>0</v>
      </c>
      <c r="E68" s="24">
        <v>0</v>
      </c>
      <c r="F68" s="24">
        <v>0</v>
      </c>
      <c r="G68" s="201">
        <v>280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153</v>
      </c>
      <c r="P68" s="201">
        <v>0</v>
      </c>
    </row>
    <row r="69" spans="1:16">
      <c r="A69" t="s">
        <v>111</v>
      </c>
      <c r="C69" s="24">
        <v>31</v>
      </c>
      <c r="D69" s="24">
        <v>0</v>
      </c>
      <c r="E69" s="24">
        <v>0</v>
      </c>
      <c r="F69" s="24">
        <v>0</v>
      </c>
      <c r="G69" s="201">
        <v>280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153</v>
      </c>
      <c r="P69" s="201">
        <v>0</v>
      </c>
    </row>
    <row r="70" spans="1:16">
      <c r="A70" t="s">
        <v>112</v>
      </c>
      <c r="C70" s="24">
        <v>31</v>
      </c>
      <c r="D70" s="24">
        <v>0</v>
      </c>
      <c r="E70" s="24">
        <v>0</v>
      </c>
      <c r="F70" s="24">
        <v>0</v>
      </c>
      <c r="G70" s="201">
        <v>280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153</v>
      </c>
      <c r="P70" s="201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201">
        <v>285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201">
        <v>285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201">
        <v>285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201">
        <v>285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201">
        <v>285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185</v>
      </c>
      <c r="P75" s="201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201">
        <v>285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185</v>
      </c>
      <c r="P76" s="201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201">
        <v>285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225</v>
      </c>
      <c r="P77" s="201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201">
        <v>285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225</v>
      </c>
      <c r="P78" s="201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201">
        <v>285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225</v>
      </c>
      <c r="P79" s="201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201">
        <v>285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225</v>
      </c>
      <c r="P80" s="201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201">
        <v>285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225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285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225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225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225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225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225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225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225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325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325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375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375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396.42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404.02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474.02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474.02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474.02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474.02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0.81483500000000009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6.8949999999999996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4.7658800000000001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45.45</v>
      </c>
      <c r="K3" s="201">
        <v>17.21</v>
      </c>
      <c r="L3" s="201">
        <v>0.57999999999999996</v>
      </c>
      <c r="M3" s="201">
        <v>2.2200000000000002</v>
      </c>
      <c r="N3" s="201">
        <v>1.84</v>
      </c>
      <c r="O3" s="201">
        <v>2.57</v>
      </c>
      <c r="P3" s="201">
        <v>1.0900000000000001</v>
      </c>
      <c r="Q3" s="201">
        <v>0.28000000000000003</v>
      </c>
      <c r="R3" s="201">
        <v>0.66</v>
      </c>
      <c r="S3" s="201">
        <v>0.41</v>
      </c>
      <c r="T3" s="201">
        <v>0.05</v>
      </c>
      <c r="U3" s="201">
        <v>2.06</v>
      </c>
      <c r="V3" s="201">
        <v>0.23</v>
      </c>
      <c r="W3" s="201">
        <v>0.47</v>
      </c>
      <c r="X3" s="201">
        <v>1.46</v>
      </c>
      <c r="Y3" s="201">
        <v>0</v>
      </c>
      <c r="Z3" s="201">
        <v>4.12</v>
      </c>
      <c r="AA3" s="201">
        <v>1.33</v>
      </c>
      <c r="AB3" s="201">
        <v>0</v>
      </c>
      <c r="AC3" s="201">
        <v>17.100000000000001</v>
      </c>
      <c r="AD3" s="201">
        <v>0</v>
      </c>
      <c r="AE3" s="201">
        <v>0</v>
      </c>
      <c r="AF3" s="201">
        <v>0</v>
      </c>
      <c r="AG3" s="201">
        <v>-0.22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107.84</v>
      </c>
      <c r="AP3" s="201">
        <v>0</v>
      </c>
      <c r="AQ3" s="201">
        <v>0</v>
      </c>
      <c r="AR3" s="201">
        <v>0</v>
      </c>
      <c r="AS3" s="201">
        <v>35.81</v>
      </c>
      <c r="AT3" s="201">
        <v>0</v>
      </c>
      <c r="AU3" s="201">
        <v>0.26</v>
      </c>
      <c r="AV3" s="201">
        <v>0.19</v>
      </c>
      <c r="AW3" s="201">
        <v>0.34</v>
      </c>
      <c r="AX3" s="201">
        <v>0.22</v>
      </c>
      <c r="AY3" s="201">
        <v>0.08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45.45</v>
      </c>
      <c r="K4" s="201">
        <v>17.21</v>
      </c>
      <c r="L4" s="201">
        <v>0.57999999999999996</v>
      </c>
      <c r="M4" s="201">
        <v>2.2200000000000002</v>
      </c>
      <c r="N4" s="201">
        <v>1.84</v>
      </c>
      <c r="O4" s="201">
        <v>2.57</v>
      </c>
      <c r="P4" s="201">
        <v>1.0900000000000001</v>
      </c>
      <c r="Q4" s="201">
        <v>0.28000000000000003</v>
      </c>
      <c r="R4" s="201">
        <v>0.66</v>
      </c>
      <c r="S4" s="201">
        <v>0.41</v>
      </c>
      <c r="T4" s="201">
        <v>0.05</v>
      </c>
      <c r="U4" s="201">
        <v>2.06</v>
      </c>
      <c r="V4" s="201">
        <v>0.23</v>
      </c>
      <c r="W4" s="201">
        <v>0.47</v>
      </c>
      <c r="X4" s="201">
        <v>1.46</v>
      </c>
      <c r="Y4" s="201">
        <v>0</v>
      </c>
      <c r="Z4" s="201">
        <v>4.12</v>
      </c>
      <c r="AA4" s="201">
        <v>1.33</v>
      </c>
      <c r="AB4" s="201">
        <v>0</v>
      </c>
      <c r="AC4" s="201">
        <v>17.100000000000001</v>
      </c>
      <c r="AD4" s="201">
        <v>0</v>
      </c>
      <c r="AE4" s="201">
        <v>0</v>
      </c>
      <c r="AF4" s="201">
        <v>0</v>
      </c>
      <c r="AG4" s="201">
        <v>-0.22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107.84</v>
      </c>
      <c r="AP4" s="201">
        <v>0</v>
      </c>
      <c r="AQ4" s="201">
        <v>0</v>
      </c>
      <c r="AR4" s="201">
        <v>0</v>
      </c>
      <c r="AS4" s="201">
        <v>35.81</v>
      </c>
      <c r="AT4" s="201">
        <v>0</v>
      </c>
      <c r="AU4" s="201">
        <v>0.26</v>
      </c>
      <c r="AV4" s="201">
        <v>0.19</v>
      </c>
      <c r="AW4" s="201">
        <v>0.34</v>
      </c>
      <c r="AX4" s="201">
        <v>0.22</v>
      </c>
      <c r="AY4" s="201">
        <v>0.08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45.45</v>
      </c>
      <c r="K5" s="201">
        <v>17.21</v>
      </c>
      <c r="L5" s="201">
        <v>0.57999999999999996</v>
      </c>
      <c r="M5" s="201">
        <v>2.2200000000000002</v>
      </c>
      <c r="N5" s="201">
        <v>1.84</v>
      </c>
      <c r="O5" s="201">
        <v>2.57</v>
      </c>
      <c r="P5" s="201">
        <v>1.0900000000000001</v>
      </c>
      <c r="Q5" s="201">
        <v>0.28000000000000003</v>
      </c>
      <c r="R5" s="201">
        <v>0.66</v>
      </c>
      <c r="S5" s="201">
        <v>0.41</v>
      </c>
      <c r="T5" s="201">
        <v>0.05</v>
      </c>
      <c r="U5" s="201">
        <v>2.06</v>
      </c>
      <c r="V5" s="201">
        <v>0.23</v>
      </c>
      <c r="W5" s="201">
        <v>0.47</v>
      </c>
      <c r="X5" s="201">
        <v>1.46</v>
      </c>
      <c r="Y5" s="201">
        <v>0</v>
      </c>
      <c r="Z5" s="201">
        <v>4.12</v>
      </c>
      <c r="AA5" s="201">
        <v>1.33</v>
      </c>
      <c r="AB5" s="201">
        <v>0</v>
      </c>
      <c r="AC5" s="201">
        <v>17.100000000000001</v>
      </c>
      <c r="AD5" s="201">
        <v>0</v>
      </c>
      <c r="AE5" s="201">
        <v>0</v>
      </c>
      <c r="AF5" s="201">
        <v>0</v>
      </c>
      <c r="AG5" s="201">
        <v>-0.22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102.68</v>
      </c>
      <c r="AP5" s="201">
        <v>0</v>
      </c>
      <c r="AQ5" s="201">
        <v>0</v>
      </c>
      <c r="AR5" s="201">
        <v>0</v>
      </c>
      <c r="AS5" s="201">
        <v>35.81</v>
      </c>
      <c r="AT5" s="201">
        <v>0</v>
      </c>
      <c r="AU5" s="201">
        <v>0.26</v>
      </c>
      <c r="AV5" s="201">
        <v>0.19</v>
      </c>
      <c r="AW5" s="201">
        <v>0.34</v>
      </c>
      <c r="AX5" s="201">
        <v>0.22</v>
      </c>
      <c r="AY5" s="201">
        <v>0.08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45.45</v>
      </c>
      <c r="K6" s="201">
        <v>17.21</v>
      </c>
      <c r="L6" s="201">
        <v>0.57999999999999996</v>
      </c>
      <c r="M6" s="201">
        <v>2.2200000000000002</v>
      </c>
      <c r="N6" s="201">
        <v>1.84</v>
      </c>
      <c r="O6" s="201">
        <v>2.57</v>
      </c>
      <c r="P6" s="201">
        <v>1.0900000000000001</v>
      </c>
      <c r="Q6" s="201">
        <v>0.28000000000000003</v>
      </c>
      <c r="R6" s="201">
        <v>0.66</v>
      </c>
      <c r="S6" s="201">
        <v>0.41</v>
      </c>
      <c r="T6" s="201">
        <v>0.05</v>
      </c>
      <c r="U6" s="201">
        <v>2.06</v>
      </c>
      <c r="V6" s="201">
        <v>0.23</v>
      </c>
      <c r="W6" s="201">
        <v>0.47</v>
      </c>
      <c r="X6" s="201">
        <v>1.46</v>
      </c>
      <c r="Y6" s="201">
        <v>0</v>
      </c>
      <c r="Z6" s="201">
        <v>4.12</v>
      </c>
      <c r="AA6" s="201">
        <v>1.33</v>
      </c>
      <c r="AB6" s="201">
        <v>0</v>
      </c>
      <c r="AC6" s="201">
        <v>17.100000000000001</v>
      </c>
      <c r="AD6" s="201">
        <v>0</v>
      </c>
      <c r="AE6" s="201">
        <v>0</v>
      </c>
      <c r="AF6" s="201">
        <v>0</v>
      </c>
      <c r="AG6" s="201">
        <v>-0.22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80.150000000000006</v>
      </c>
      <c r="AP6" s="201">
        <v>0</v>
      </c>
      <c r="AQ6" s="201">
        <v>0</v>
      </c>
      <c r="AR6" s="201">
        <v>0</v>
      </c>
      <c r="AS6" s="201">
        <v>35.81</v>
      </c>
      <c r="AT6" s="201">
        <v>0</v>
      </c>
      <c r="AU6" s="201">
        <v>0.26</v>
      </c>
      <c r="AV6" s="201">
        <v>0.19</v>
      </c>
      <c r="AW6" s="201">
        <v>0.34</v>
      </c>
      <c r="AX6" s="201">
        <v>0.22</v>
      </c>
      <c r="AY6" s="201">
        <v>0.08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45.45</v>
      </c>
      <c r="K7" s="201">
        <v>17.21</v>
      </c>
      <c r="L7" s="201">
        <v>0.61</v>
      </c>
      <c r="M7" s="201">
        <v>2.2200000000000002</v>
      </c>
      <c r="N7" s="201">
        <v>1.84</v>
      </c>
      <c r="O7" s="201">
        <v>2.57</v>
      </c>
      <c r="P7" s="201">
        <v>1.05</v>
      </c>
      <c r="Q7" s="201">
        <v>0.28000000000000003</v>
      </c>
      <c r="R7" s="201">
        <v>0.66</v>
      </c>
      <c r="S7" s="201">
        <v>0.41</v>
      </c>
      <c r="T7" s="201">
        <v>0.05</v>
      </c>
      <c r="U7" s="201">
        <v>2.06</v>
      </c>
      <c r="V7" s="201">
        <v>0.23</v>
      </c>
      <c r="W7" s="201">
        <v>0.47</v>
      </c>
      <c r="X7" s="201">
        <v>1.46</v>
      </c>
      <c r="Y7" s="201">
        <v>0</v>
      </c>
      <c r="Z7" s="201">
        <v>4.12</v>
      </c>
      <c r="AA7" s="201">
        <v>1.33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-0.22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110.15</v>
      </c>
      <c r="AP7" s="201">
        <v>0</v>
      </c>
      <c r="AQ7" s="201">
        <v>0</v>
      </c>
      <c r="AR7" s="201">
        <v>0</v>
      </c>
      <c r="AS7" s="201">
        <v>36.409999999999997</v>
      </c>
      <c r="AT7" s="201">
        <v>0</v>
      </c>
      <c r="AU7" s="201">
        <v>0.26</v>
      </c>
      <c r="AV7" s="201">
        <v>0.19</v>
      </c>
      <c r="AW7" s="201">
        <v>0.34</v>
      </c>
      <c r="AX7" s="201">
        <v>0.22</v>
      </c>
      <c r="AY7" s="201">
        <v>0.08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46.66</v>
      </c>
      <c r="K8" s="201">
        <v>17.21</v>
      </c>
      <c r="L8" s="201">
        <v>0.61</v>
      </c>
      <c r="M8" s="201">
        <v>2.2200000000000002</v>
      </c>
      <c r="N8" s="201">
        <v>1.84</v>
      </c>
      <c r="O8" s="201">
        <v>2.57</v>
      </c>
      <c r="P8" s="201">
        <v>1.06</v>
      </c>
      <c r="Q8" s="201">
        <v>0.28000000000000003</v>
      </c>
      <c r="R8" s="201">
        <v>0.66</v>
      </c>
      <c r="S8" s="201">
        <v>0.41</v>
      </c>
      <c r="T8" s="201">
        <v>0.05</v>
      </c>
      <c r="U8" s="201">
        <v>2.06</v>
      </c>
      <c r="V8" s="201">
        <v>0.23</v>
      </c>
      <c r="W8" s="201">
        <v>0.47</v>
      </c>
      <c r="X8" s="201">
        <v>1.46</v>
      </c>
      <c r="Y8" s="201">
        <v>0</v>
      </c>
      <c r="Z8" s="201">
        <v>4.12</v>
      </c>
      <c r="AA8" s="201">
        <v>1.33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-0.22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110.15</v>
      </c>
      <c r="AP8" s="201">
        <v>0</v>
      </c>
      <c r="AQ8" s="201">
        <v>0</v>
      </c>
      <c r="AR8" s="201">
        <v>0</v>
      </c>
      <c r="AS8" s="201">
        <v>36.409999999999997</v>
      </c>
      <c r="AT8" s="201">
        <v>0</v>
      </c>
      <c r="AU8" s="201">
        <v>0.26</v>
      </c>
      <c r="AV8" s="201">
        <v>0.19</v>
      </c>
      <c r="AW8" s="201">
        <v>0.34</v>
      </c>
      <c r="AX8" s="201">
        <v>0.22</v>
      </c>
      <c r="AY8" s="201">
        <v>0.08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46.66</v>
      </c>
      <c r="K9" s="201">
        <v>17.22</v>
      </c>
      <c r="L9" s="201">
        <v>0.61</v>
      </c>
      <c r="M9" s="201">
        <v>2.2200000000000002</v>
      </c>
      <c r="N9" s="201">
        <v>1.84</v>
      </c>
      <c r="O9" s="201">
        <v>2.58</v>
      </c>
      <c r="P9" s="201">
        <v>1.02</v>
      </c>
      <c r="Q9" s="201">
        <v>0.28000000000000003</v>
      </c>
      <c r="R9" s="201">
        <v>0.66</v>
      </c>
      <c r="S9" s="201">
        <v>0.41</v>
      </c>
      <c r="T9" s="201">
        <v>0.05</v>
      </c>
      <c r="U9" s="201">
        <v>2.06</v>
      </c>
      <c r="V9" s="201">
        <v>0.23</v>
      </c>
      <c r="W9" s="201">
        <v>0.47</v>
      </c>
      <c r="X9" s="201">
        <v>1.46</v>
      </c>
      <c r="Y9" s="201">
        <v>0</v>
      </c>
      <c r="Z9" s="201">
        <v>4.12</v>
      </c>
      <c r="AA9" s="201">
        <v>1.33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-0.22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110.15</v>
      </c>
      <c r="AP9" s="201">
        <v>0</v>
      </c>
      <c r="AQ9" s="201">
        <v>0</v>
      </c>
      <c r="AR9" s="201">
        <v>0</v>
      </c>
      <c r="AS9" s="201">
        <v>36.409999999999997</v>
      </c>
      <c r="AT9" s="201">
        <v>0</v>
      </c>
      <c r="AU9" s="201">
        <v>0.26</v>
      </c>
      <c r="AV9" s="201">
        <v>0.19</v>
      </c>
      <c r="AW9" s="201">
        <v>0.34</v>
      </c>
      <c r="AX9" s="201">
        <v>0.22</v>
      </c>
      <c r="AY9" s="201">
        <v>0.04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46.66</v>
      </c>
      <c r="K10" s="201">
        <v>17.21</v>
      </c>
      <c r="L10" s="201">
        <v>0.61</v>
      </c>
      <c r="M10" s="201">
        <v>2.2200000000000002</v>
      </c>
      <c r="N10" s="201">
        <v>1.84</v>
      </c>
      <c r="O10" s="201">
        <v>2.58</v>
      </c>
      <c r="P10" s="201">
        <v>1.02</v>
      </c>
      <c r="Q10" s="201">
        <v>0.28000000000000003</v>
      </c>
      <c r="R10" s="201">
        <v>0.66</v>
      </c>
      <c r="S10" s="201">
        <v>0.41</v>
      </c>
      <c r="T10" s="201">
        <v>0.05</v>
      </c>
      <c r="U10" s="201">
        <v>2.06</v>
      </c>
      <c r="V10" s="201">
        <v>0.23</v>
      </c>
      <c r="W10" s="201">
        <v>0.47</v>
      </c>
      <c r="X10" s="201">
        <v>1.46</v>
      </c>
      <c r="Y10" s="201">
        <v>0</v>
      </c>
      <c r="Z10" s="201">
        <v>4.12</v>
      </c>
      <c r="AA10" s="201">
        <v>1.33</v>
      </c>
      <c r="AB10" s="201">
        <v>0</v>
      </c>
      <c r="AC10" s="201">
        <v>17.100000000000001</v>
      </c>
      <c r="AD10" s="201">
        <v>0</v>
      </c>
      <c r="AE10" s="201">
        <v>0</v>
      </c>
      <c r="AF10" s="201">
        <v>0</v>
      </c>
      <c r="AG10" s="201">
        <v>-0.22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110.15</v>
      </c>
      <c r="AP10" s="201">
        <v>0</v>
      </c>
      <c r="AQ10" s="201">
        <v>0</v>
      </c>
      <c r="AR10" s="201">
        <v>0</v>
      </c>
      <c r="AS10" s="201">
        <v>36.409999999999997</v>
      </c>
      <c r="AT10" s="201">
        <v>0</v>
      </c>
      <c r="AU10" s="201">
        <v>0.26</v>
      </c>
      <c r="AV10" s="201">
        <v>0.19</v>
      </c>
      <c r="AW10" s="201">
        <v>0.34</v>
      </c>
      <c r="AX10" s="201">
        <v>0.22</v>
      </c>
      <c r="AY10" s="201">
        <v>0.04</v>
      </c>
    </row>
    <row r="11" spans="1:51">
      <c r="A11" t="s">
        <v>53</v>
      </c>
      <c r="B11" s="201">
        <v>0</v>
      </c>
      <c r="C11" s="201">
        <v>0</v>
      </c>
      <c r="D11" s="201">
        <v>21.82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46.66</v>
      </c>
      <c r="K11" s="201">
        <v>17.22</v>
      </c>
      <c r="L11" s="201">
        <v>0.61</v>
      </c>
      <c r="M11" s="201">
        <v>2.2200000000000002</v>
      </c>
      <c r="N11" s="201">
        <v>1.84</v>
      </c>
      <c r="O11" s="201">
        <v>2.58</v>
      </c>
      <c r="P11" s="201">
        <v>1.02</v>
      </c>
      <c r="Q11" s="201">
        <v>0.86</v>
      </c>
      <c r="R11" s="201">
        <v>0.66</v>
      </c>
      <c r="S11" s="201">
        <v>0.41</v>
      </c>
      <c r="T11" s="201">
        <v>0.05</v>
      </c>
      <c r="U11" s="201">
        <v>2.06</v>
      </c>
      <c r="V11" s="201">
        <v>0.23</v>
      </c>
      <c r="W11" s="201">
        <v>0.47</v>
      </c>
      <c r="X11" s="201">
        <v>1.46</v>
      </c>
      <c r="Y11" s="201">
        <v>0</v>
      </c>
      <c r="Z11" s="201">
        <v>4.12</v>
      </c>
      <c r="AA11" s="201">
        <v>1.33</v>
      </c>
      <c r="AB11" s="201">
        <v>0</v>
      </c>
      <c r="AC11" s="201">
        <v>17.100000000000001</v>
      </c>
      <c r="AD11" s="201">
        <v>0</v>
      </c>
      <c r="AE11" s="201">
        <v>0</v>
      </c>
      <c r="AF11" s="201">
        <v>0</v>
      </c>
      <c r="AG11" s="201">
        <v>-0.22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110.15</v>
      </c>
      <c r="AP11" s="201">
        <v>0</v>
      </c>
      <c r="AQ11" s="201">
        <v>0</v>
      </c>
      <c r="AR11" s="201">
        <v>0</v>
      </c>
      <c r="AS11" s="201">
        <v>36.409999999999997</v>
      </c>
      <c r="AT11" s="201">
        <v>0</v>
      </c>
      <c r="AU11" s="201">
        <v>0.27</v>
      </c>
      <c r="AV11" s="201">
        <v>0.19</v>
      </c>
      <c r="AW11" s="201">
        <v>0.34</v>
      </c>
      <c r="AX11" s="201">
        <v>0.22</v>
      </c>
      <c r="AY11" s="201">
        <v>0.04</v>
      </c>
    </row>
    <row r="12" spans="1:51">
      <c r="A12" t="s">
        <v>54</v>
      </c>
      <c r="B12" s="201">
        <v>0</v>
      </c>
      <c r="C12" s="201">
        <v>0</v>
      </c>
      <c r="D12" s="201">
        <v>21.82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46.66</v>
      </c>
      <c r="K12" s="201">
        <v>17.22</v>
      </c>
      <c r="L12" s="201">
        <v>0.61</v>
      </c>
      <c r="M12" s="201">
        <v>2.2200000000000002</v>
      </c>
      <c r="N12" s="201">
        <v>1.84</v>
      </c>
      <c r="O12" s="201">
        <v>2.58</v>
      </c>
      <c r="P12" s="201">
        <v>1.02</v>
      </c>
      <c r="Q12" s="201">
        <v>0.3</v>
      </c>
      <c r="R12" s="201">
        <v>0.66</v>
      </c>
      <c r="S12" s="201">
        <v>0.41</v>
      </c>
      <c r="T12" s="201">
        <v>0.05</v>
      </c>
      <c r="U12" s="201">
        <v>2.06</v>
      </c>
      <c r="V12" s="201">
        <v>0.23</v>
      </c>
      <c r="W12" s="201">
        <v>0.47</v>
      </c>
      <c r="X12" s="201">
        <v>1.46</v>
      </c>
      <c r="Y12" s="201">
        <v>0</v>
      </c>
      <c r="Z12" s="201">
        <v>4.12</v>
      </c>
      <c r="AA12" s="201">
        <v>1.33</v>
      </c>
      <c r="AB12" s="201">
        <v>0</v>
      </c>
      <c r="AC12" s="201">
        <v>17.100000000000001</v>
      </c>
      <c r="AD12" s="201">
        <v>0</v>
      </c>
      <c r="AE12" s="201">
        <v>0</v>
      </c>
      <c r="AF12" s="201">
        <v>0</v>
      </c>
      <c r="AG12" s="201">
        <v>-0.22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110.15</v>
      </c>
      <c r="AP12" s="201">
        <v>0</v>
      </c>
      <c r="AQ12" s="201">
        <v>0</v>
      </c>
      <c r="AR12" s="201">
        <v>0</v>
      </c>
      <c r="AS12" s="201">
        <v>36.409999999999997</v>
      </c>
      <c r="AT12" s="201">
        <v>0</v>
      </c>
      <c r="AU12" s="201">
        <v>0.27</v>
      </c>
      <c r="AV12" s="201">
        <v>0.19</v>
      </c>
      <c r="AW12" s="201">
        <v>0.34</v>
      </c>
      <c r="AX12" s="201">
        <v>0.22</v>
      </c>
      <c r="AY12" s="201">
        <v>0.04</v>
      </c>
    </row>
    <row r="13" spans="1:51">
      <c r="A13" t="s">
        <v>55</v>
      </c>
      <c r="B13" s="201">
        <v>0</v>
      </c>
      <c r="C13" s="201">
        <v>0</v>
      </c>
      <c r="D13" s="201">
        <v>21.82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46.66</v>
      </c>
      <c r="K13" s="201">
        <v>17.22</v>
      </c>
      <c r="L13" s="201">
        <v>0.61</v>
      </c>
      <c r="M13" s="201">
        <v>2.2200000000000002</v>
      </c>
      <c r="N13" s="201">
        <v>1.84</v>
      </c>
      <c r="O13" s="201">
        <v>2.58</v>
      </c>
      <c r="P13" s="201">
        <v>1.04</v>
      </c>
      <c r="Q13" s="201">
        <v>0.34</v>
      </c>
      <c r="R13" s="201">
        <v>0.66</v>
      </c>
      <c r="S13" s="201">
        <v>0.41</v>
      </c>
      <c r="T13" s="201">
        <v>0.05</v>
      </c>
      <c r="U13" s="201">
        <v>2.06</v>
      </c>
      <c r="V13" s="201">
        <v>0.23</v>
      </c>
      <c r="W13" s="201">
        <v>0.47</v>
      </c>
      <c r="X13" s="201">
        <v>1.46</v>
      </c>
      <c r="Y13" s="201">
        <v>0</v>
      </c>
      <c r="Z13" s="201">
        <v>4.12</v>
      </c>
      <c r="AA13" s="201">
        <v>1.33</v>
      </c>
      <c r="AB13" s="201">
        <v>0</v>
      </c>
      <c r="AC13" s="201">
        <v>16.52</v>
      </c>
      <c r="AD13" s="201">
        <v>0</v>
      </c>
      <c r="AE13" s="201">
        <v>0</v>
      </c>
      <c r="AF13" s="201">
        <v>0</v>
      </c>
      <c r="AG13" s="201">
        <v>-0.22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180.15</v>
      </c>
      <c r="AP13" s="201">
        <v>0</v>
      </c>
      <c r="AQ13" s="201">
        <v>0</v>
      </c>
      <c r="AR13" s="201">
        <v>0</v>
      </c>
      <c r="AS13" s="201">
        <v>36.409999999999997</v>
      </c>
      <c r="AT13" s="201">
        <v>0</v>
      </c>
      <c r="AU13" s="201">
        <v>0.27</v>
      </c>
      <c r="AV13" s="201">
        <v>0.19</v>
      </c>
      <c r="AW13" s="201">
        <v>0.34</v>
      </c>
      <c r="AX13" s="201">
        <v>0.22</v>
      </c>
      <c r="AY13" s="201">
        <v>0.04</v>
      </c>
    </row>
    <row r="14" spans="1:51">
      <c r="A14" t="s">
        <v>56</v>
      </c>
      <c r="B14" s="201">
        <v>0</v>
      </c>
      <c r="C14" s="201">
        <v>0</v>
      </c>
      <c r="D14" s="201">
        <v>21.82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46.66</v>
      </c>
      <c r="K14" s="201">
        <v>17.22</v>
      </c>
      <c r="L14" s="201">
        <v>0.61</v>
      </c>
      <c r="M14" s="201">
        <v>2.2200000000000002</v>
      </c>
      <c r="N14" s="201">
        <v>1.84</v>
      </c>
      <c r="O14" s="201">
        <v>2.57</v>
      </c>
      <c r="P14" s="201">
        <v>1.04</v>
      </c>
      <c r="Q14" s="201">
        <v>0.34</v>
      </c>
      <c r="R14" s="201">
        <v>0.66</v>
      </c>
      <c r="S14" s="201">
        <v>0.41</v>
      </c>
      <c r="T14" s="201">
        <v>0</v>
      </c>
      <c r="U14" s="201">
        <v>2.06</v>
      </c>
      <c r="V14" s="201">
        <v>0.23</v>
      </c>
      <c r="W14" s="201">
        <v>0.47</v>
      </c>
      <c r="X14" s="201">
        <v>1.46</v>
      </c>
      <c r="Y14" s="201">
        <v>0</v>
      </c>
      <c r="Z14" s="201">
        <v>4.12</v>
      </c>
      <c r="AA14" s="201">
        <v>1.33</v>
      </c>
      <c r="AB14" s="201">
        <v>0</v>
      </c>
      <c r="AC14" s="201">
        <v>16.52</v>
      </c>
      <c r="AD14" s="201">
        <v>0</v>
      </c>
      <c r="AE14" s="201">
        <v>0</v>
      </c>
      <c r="AF14" s="201">
        <v>0</v>
      </c>
      <c r="AG14" s="201">
        <v>-0.22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180.15</v>
      </c>
      <c r="AP14" s="201">
        <v>0</v>
      </c>
      <c r="AQ14" s="201">
        <v>0</v>
      </c>
      <c r="AR14" s="201">
        <v>0</v>
      </c>
      <c r="AS14" s="201">
        <v>36.409999999999997</v>
      </c>
      <c r="AT14" s="201">
        <v>0</v>
      </c>
      <c r="AU14" s="201">
        <v>0.27</v>
      </c>
      <c r="AV14" s="201">
        <v>0.19</v>
      </c>
      <c r="AW14" s="201">
        <v>0.34</v>
      </c>
      <c r="AX14" s="201">
        <v>0.22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21.82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47.27</v>
      </c>
      <c r="K15" s="201">
        <v>17.22</v>
      </c>
      <c r="L15" s="201">
        <v>0.61</v>
      </c>
      <c r="M15" s="201">
        <v>2.17</v>
      </c>
      <c r="N15" s="201">
        <v>1.8</v>
      </c>
      <c r="O15" s="201">
        <v>2.5099999999999998</v>
      </c>
      <c r="P15" s="201">
        <v>1</v>
      </c>
      <c r="Q15" s="201">
        <v>0.34</v>
      </c>
      <c r="R15" s="201">
        <v>0.66</v>
      </c>
      <c r="S15" s="201">
        <v>0.41</v>
      </c>
      <c r="T15" s="201">
        <v>0</v>
      </c>
      <c r="U15" s="201">
        <v>2.06</v>
      </c>
      <c r="V15" s="201">
        <v>0.23</v>
      </c>
      <c r="W15" s="201">
        <v>0.47</v>
      </c>
      <c r="X15" s="201">
        <v>1.46</v>
      </c>
      <c r="Y15" s="201">
        <v>0</v>
      </c>
      <c r="Z15" s="201">
        <v>4.12</v>
      </c>
      <c r="AA15" s="201">
        <v>1.33</v>
      </c>
      <c r="AB15" s="201">
        <v>0</v>
      </c>
      <c r="AC15" s="201">
        <v>16.52</v>
      </c>
      <c r="AD15" s="201">
        <v>0</v>
      </c>
      <c r="AE15" s="201">
        <v>0</v>
      </c>
      <c r="AF15" s="201">
        <v>0</v>
      </c>
      <c r="AG15" s="201">
        <v>-0.22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180.15</v>
      </c>
      <c r="AP15" s="201">
        <v>0</v>
      </c>
      <c r="AQ15" s="201">
        <v>0</v>
      </c>
      <c r="AR15" s="201">
        <v>0</v>
      </c>
      <c r="AS15" s="201">
        <v>36.76</v>
      </c>
      <c r="AT15" s="201">
        <v>0</v>
      </c>
      <c r="AU15" s="201">
        <v>0.27</v>
      </c>
      <c r="AV15" s="201">
        <v>0.19</v>
      </c>
      <c r="AW15" s="201">
        <v>0.34</v>
      </c>
      <c r="AX15" s="201">
        <v>0.22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21.82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47.27</v>
      </c>
      <c r="K16" s="201">
        <v>17.22</v>
      </c>
      <c r="L16" s="201">
        <v>0.61</v>
      </c>
      <c r="M16" s="201">
        <v>2.17</v>
      </c>
      <c r="N16" s="201">
        <v>1.8</v>
      </c>
      <c r="O16" s="201">
        <v>2.5099999999999998</v>
      </c>
      <c r="P16" s="201">
        <v>1</v>
      </c>
      <c r="Q16" s="201">
        <v>0.34</v>
      </c>
      <c r="R16" s="201">
        <v>0.66</v>
      </c>
      <c r="S16" s="201">
        <v>0.41</v>
      </c>
      <c r="T16" s="201">
        <v>0</v>
      </c>
      <c r="U16" s="201">
        <v>2.06</v>
      </c>
      <c r="V16" s="201">
        <v>0.23</v>
      </c>
      <c r="W16" s="201">
        <v>0.47</v>
      </c>
      <c r="X16" s="201">
        <v>1.46</v>
      </c>
      <c r="Y16" s="201">
        <v>0</v>
      </c>
      <c r="Z16" s="201">
        <v>4.12</v>
      </c>
      <c r="AA16" s="201">
        <v>1.33</v>
      </c>
      <c r="AB16" s="201">
        <v>0</v>
      </c>
      <c r="AC16" s="201">
        <v>16.52</v>
      </c>
      <c r="AD16" s="201">
        <v>0</v>
      </c>
      <c r="AE16" s="201">
        <v>0</v>
      </c>
      <c r="AF16" s="201">
        <v>0</v>
      </c>
      <c r="AG16" s="201">
        <v>-0.22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180.15</v>
      </c>
      <c r="AP16" s="201">
        <v>0</v>
      </c>
      <c r="AQ16" s="201">
        <v>0</v>
      </c>
      <c r="AR16" s="201">
        <v>0</v>
      </c>
      <c r="AS16" s="201">
        <v>36.76</v>
      </c>
      <c r="AT16" s="201">
        <v>0</v>
      </c>
      <c r="AU16" s="201">
        <v>0.27</v>
      </c>
      <c r="AV16" s="201">
        <v>0.19</v>
      </c>
      <c r="AW16" s="201">
        <v>0.34</v>
      </c>
      <c r="AX16" s="201">
        <v>0.22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21.82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47.27</v>
      </c>
      <c r="K17" s="201">
        <v>17.22</v>
      </c>
      <c r="L17" s="201">
        <v>0.61</v>
      </c>
      <c r="M17" s="201">
        <v>2.17</v>
      </c>
      <c r="N17" s="201">
        <v>1.8</v>
      </c>
      <c r="O17" s="201">
        <v>2.5099999999999998</v>
      </c>
      <c r="P17" s="201">
        <v>1</v>
      </c>
      <c r="Q17" s="201">
        <v>0.34</v>
      </c>
      <c r="R17" s="201">
        <v>0.66</v>
      </c>
      <c r="S17" s="201">
        <v>0.41</v>
      </c>
      <c r="T17" s="201">
        <v>0</v>
      </c>
      <c r="U17" s="201">
        <v>2.06</v>
      </c>
      <c r="V17" s="201">
        <v>0.23</v>
      </c>
      <c r="W17" s="201">
        <v>0.47</v>
      </c>
      <c r="X17" s="201">
        <v>1.46</v>
      </c>
      <c r="Y17" s="201">
        <v>0</v>
      </c>
      <c r="Z17" s="201">
        <v>4.12</v>
      </c>
      <c r="AA17" s="201">
        <v>1.33</v>
      </c>
      <c r="AB17" s="201">
        <v>0</v>
      </c>
      <c r="AC17" s="201">
        <v>16.52</v>
      </c>
      <c r="AD17" s="201">
        <v>0</v>
      </c>
      <c r="AE17" s="201">
        <v>0</v>
      </c>
      <c r="AF17" s="201">
        <v>0</v>
      </c>
      <c r="AG17" s="201">
        <v>-0.22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180.15</v>
      </c>
      <c r="AP17" s="201">
        <v>0</v>
      </c>
      <c r="AQ17" s="201">
        <v>0</v>
      </c>
      <c r="AR17" s="201">
        <v>0</v>
      </c>
      <c r="AS17" s="201">
        <v>36.76</v>
      </c>
      <c r="AT17" s="201">
        <v>0</v>
      </c>
      <c r="AU17" s="201">
        <v>0.27</v>
      </c>
      <c r="AV17" s="201">
        <v>0.19</v>
      </c>
      <c r="AW17" s="201">
        <v>0.34</v>
      </c>
      <c r="AX17" s="201">
        <v>0.22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21.82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47.27</v>
      </c>
      <c r="K18" s="201">
        <v>17.22</v>
      </c>
      <c r="L18" s="201">
        <v>0.61</v>
      </c>
      <c r="M18" s="201">
        <v>2.17</v>
      </c>
      <c r="N18" s="201">
        <v>1.8</v>
      </c>
      <c r="O18" s="201">
        <v>2.5099999999999998</v>
      </c>
      <c r="P18" s="201">
        <v>1</v>
      </c>
      <c r="Q18" s="201">
        <v>0.34</v>
      </c>
      <c r="R18" s="201">
        <v>0.66</v>
      </c>
      <c r="S18" s="201">
        <v>0.41</v>
      </c>
      <c r="T18" s="201">
        <v>0</v>
      </c>
      <c r="U18" s="201">
        <v>2.06</v>
      </c>
      <c r="V18" s="201">
        <v>0.23</v>
      </c>
      <c r="W18" s="201">
        <v>0.47</v>
      </c>
      <c r="X18" s="201">
        <v>1.46</v>
      </c>
      <c r="Y18" s="201">
        <v>0</v>
      </c>
      <c r="Z18" s="201">
        <v>4.12</v>
      </c>
      <c r="AA18" s="201">
        <v>1.33</v>
      </c>
      <c r="AB18" s="201">
        <v>0</v>
      </c>
      <c r="AC18" s="201">
        <v>16.52</v>
      </c>
      <c r="AD18" s="201">
        <v>0</v>
      </c>
      <c r="AE18" s="201">
        <v>0</v>
      </c>
      <c r="AF18" s="201">
        <v>0</v>
      </c>
      <c r="AG18" s="201">
        <v>-0.22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180.15</v>
      </c>
      <c r="AP18" s="201">
        <v>0</v>
      </c>
      <c r="AQ18" s="201">
        <v>0</v>
      </c>
      <c r="AR18" s="201">
        <v>0</v>
      </c>
      <c r="AS18" s="201">
        <v>36.76</v>
      </c>
      <c r="AT18" s="201">
        <v>0</v>
      </c>
      <c r="AU18" s="201">
        <v>0.27</v>
      </c>
      <c r="AV18" s="201">
        <v>0.19</v>
      </c>
      <c r="AW18" s="201">
        <v>0.34</v>
      </c>
      <c r="AX18" s="201">
        <v>0.22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21.82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47.27</v>
      </c>
      <c r="K19" s="201">
        <v>17.22</v>
      </c>
      <c r="L19" s="201">
        <v>0.61</v>
      </c>
      <c r="M19" s="201">
        <v>2.17</v>
      </c>
      <c r="N19" s="201">
        <v>1.8</v>
      </c>
      <c r="O19" s="201">
        <v>2.5099999999999998</v>
      </c>
      <c r="P19" s="201">
        <v>1</v>
      </c>
      <c r="Q19" s="201">
        <v>0.34</v>
      </c>
      <c r="R19" s="201">
        <v>0.66</v>
      </c>
      <c r="S19" s="201">
        <v>0.41</v>
      </c>
      <c r="T19" s="201">
        <v>0</v>
      </c>
      <c r="U19" s="201">
        <v>2.06</v>
      </c>
      <c r="V19" s="201">
        <v>0.25</v>
      </c>
      <c r="W19" s="201">
        <v>0.47</v>
      </c>
      <c r="X19" s="201">
        <v>1.46</v>
      </c>
      <c r="Y19" s="201">
        <v>0</v>
      </c>
      <c r="Z19" s="201">
        <v>4.12</v>
      </c>
      <c r="AA19" s="201">
        <v>1.33</v>
      </c>
      <c r="AB19" s="201">
        <v>0</v>
      </c>
      <c r="AC19" s="201">
        <v>16.52</v>
      </c>
      <c r="AD19" s="201">
        <v>0</v>
      </c>
      <c r="AE19" s="201">
        <v>0</v>
      </c>
      <c r="AF19" s="201">
        <v>0</v>
      </c>
      <c r="AG19" s="201">
        <v>-0.22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180.15</v>
      </c>
      <c r="AP19" s="201">
        <v>0</v>
      </c>
      <c r="AQ19" s="201">
        <v>0</v>
      </c>
      <c r="AR19" s="201">
        <v>0</v>
      </c>
      <c r="AS19" s="201">
        <v>36.76</v>
      </c>
      <c r="AT19" s="201">
        <v>0</v>
      </c>
      <c r="AU19" s="201">
        <v>0.27</v>
      </c>
      <c r="AV19" s="201">
        <v>0.19</v>
      </c>
      <c r="AW19" s="201">
        <v>0.34</v>
      </c>
      <c r="AX19" s="201">
        <v>0.22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21.82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47.27</v>
      </c>
      <c r="K20" s="201">
        <v>17.22</v>
      </c>
      <c r="L20" s="201">
        <v>0.61</v>
      </c>
      <c r="M20" s="201">
        <v>2.17</v>
      </c>
      <c r="N20" s="201">
        <v>1.8</v>
      </c>
      <c r="O20" s="201">
        <v>2.5099999999999998</v>
      </c>
      <c r="P20" s="201">
        <v>1</v>
      </c>
      <c r="Q20" s="201">
        <v>0.34</v>
      </c>
      <c r="R20" s="201">
        <v>0.65</v>
      </c>
      <c r="S20" s="201">
        <v>0.41</v>
      </c>
      <c r="T20" s="201">
        <v>0</v>
      </c>
      <c r="U20" s="201">
        <v>2.06</v>
      </c>
      <c r="V20" s="201">
        <v>0.25</v>
      </c>
      <c r="W20" s="201">
        <v>0.47</v>
      </c>
      <c r="X20" s="201">
        <v>1.46</v>
      </c>
      <c r="Y20" s="201">
        <v>0</v>
      </c>
      <c r="Z20" s="201">
        <v>4.12</v>
      </c>
      <c r="AA20" s="201">
        <v>1.33</v>
      </c>
      <c r="AB20" s="201">
        <v>0</v>
      </c>
      <c r="AC20" s="201">
        <v>16.52</v>
      </c>
      <c r="AD20" s="201">
        <v>0</v>
      </c>
      <c r="AE20" s="201">
        <v>0</v>
      </c>
      <c r="AF20" s="201">
        <v>0</v>
      </c>
      <c r="AG20" s="201">
        <v>-0.22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180.15</v>
      </c>
      <c r="AP20" s="201">
        <v>0</v>
      </c>
      <c r="AQ20" s="201">
        <v>0</v>
      </c>
      <c r="AR20" s="201">
        <v>0</v>
      </c>
      <c r="AS20" s="201">
        <v>36.76</v>
      </c>
      <c r="AT20" s="201">
        <v>0</v>
      </c>
      <c r="AU20" s="201">
        <v>0.27</v>
      </c>
      <c r="AV20" s="201">
        <v>0.19</v>
      </c>
      <c r="AW20" s="201">
        <v>0.34</v>
      </c>
      <c r="AX20" s="201">
        <v>0.22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21.82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47.27</v>
      </c>
      <c r="K21" s="201">
        <v>17.22</v>
      </c>
      <c r="L21" s="201">
        <v>0.61</v>
      </c>
      <c r="M21" s="201">
        <v>2.17</v>
      </c>
      <c r="N21" s="201">
        <v>1.8</v>
      </c>
      <c r="O21" s="201">
        <v>2.5099999999999998</v>
      </c>
      <c r="P21" s="201">
        <v>1</v>
      </c>
      <c r="Q21" s="201">
        <v>0.34</v>
      </c>
      <c r="R21" s="201">
        <v>0.66</v>
      </c>
      <c r="S21" s="201">
        <v>0.41</v>
      </c>
      <c r="T21" s="201">
        <v>0</v>
      </c>
      <c r="U21" s="201">
        <v>2.06</v>
      </c>
      <c r="V21" s="201">
        <v>0.25</v>
      </c>
      <c r="W21" s="201">
        <v>0.47</v>
      </c>
      <c r="X21" s="201">
        <v>1.46</v>
      </c>
      <c r="Y21" s="201">
        <v>0</v>
      </c>
      <c r="Z21" s="201">
        <v>4.12</v>
      </c>
      <c r="AA21" s="201">
        <v>1.33</v>
      </c>
      <c r="AB21" s="201">
        <v>0</v>
      </c>
      <c r="AC21" s="201">
        <v>16.52</v>
      </c>
      <c r="AD21" s="201">
        <v>0</v>
      </c>
      <c r="AE21" s="201">
        <v>0</v>
      </c>
      <c r="AF21" s="201">
        <v>0</v>
      </c>
      <c r="AG21" s="201">
        <v>-0.22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180.15</v>
      </c>
      <c r="AP21" s="201">
        <v>0</v>
      </c>
      <c r="AQ21" s="201">
        <v>0</v>
      </c>
      <c r="AR21" s="201">
        <v>0</v>
      </c>
      <c r="AS21" s="201">
        <v>36.76</v>
      </c>
      <c r="AT21" s="201">
        <v>0</v>
      </c>
      <c r="AU21" s="201">
        <v>0.27</v>
      </c>
      <c r="AV21" s="201">
        <v>0.19</v>
      </c>
      <c r="AW21" s="201">
        <v>0.34</v>
      </c>
      <c r="AX21" s="201">
        <v>0.22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21.82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47.27</v>
      </c>
      <c r="K22" s="201">
        <v>17.22</v>
      </c>
      <c r="L22" s="201">
        <v>0.61</v>
      </c>
      <c r="M22" s="201">
        <v>2.17</v>
      </c>
      <c r="N22" s="201">
        <v>1.8</v>
      </c>
      <c r="O22" s="201">
        <v>2.5099999999999998</v>
      </c>
      <c r="P22" s="201">
        <v>1</v>
      </c>
      <c r="Q22" s="201">
        <v>0.34</v>
      </c>
      <c r="R22" s="201">
        <v>0.66</v>
      </c>
      <c r="S22" s="201">
        <v>0.41</v>
      </c>
      <c r="T22" s="201">
        <v>0</v>
      </c>
      <c r="U22" s="201">
        <v>2.06</v>
      </c>
      <c r="V22" s="201">
        <v>0.25</v>
      </c>
      <c r="W22" s="201">
        <v>0.47</v>
      </c>
      <c r="X22" s="201">
        <v>1.46</v>
      </c>
      <c r="Y22" s="201">
        <v>0</v>
      </c>
      <c r="Z22" s="201">
        <v>4.12</v>
      </c>
      <c r="AA22" s="201">
        <v>1.33</v>
      </c>
      <c r="AB22" s="201">
        <v>0</v>
      </c>
      <c r="AC22" s="201">
        <v>16.52</v>
      </c>
      <c r="AD22" s="201">
        <v>0</v>
      </c>
      <c r="AE22" s="201">
        <v>0</v>
      </c>
      <c r="AF22" s="201">
        <v>0</v>
      </c>
      <c r="AG22" s="201">
        <v>-0.22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180.15</v>
      </c>
      <c r="AP22" s="201">
        <v>0</v>
      </c>
      <c r="AQ22" s="201">
        <v>0</v>
      </c>
      <c r="AR22" s="201">
        <v>0</v>
      </c>
      <c r="AS22" s="201">
        <v>36.76</v>
      </c>
      <c r="AT22" s="201">
        <v>0</v>
      </c>
      <c r="AU22" s="201">
        <v>0.27</v>
      </c>
      <c r="AV22" s="201">
        <v>0.19</v>
      </c>
      <c r="AW22" s="201">
        <v>0.34</v>
      </c>
      <c r="AX22" s="201">
        <v>0.22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21.82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47.27</v>
      </c>
      <c r="K23" s="201">
        <v>17.21</v>
      </c>
      <c r="L23" s="201">
        <v>0.61</v>
      </c>
      <c r="M23" s="201">
        <v>2.17</v>
      </c>
      <c r="N23" s="201">
        <v>1.8</v>
      </c>
      <c r="O23" s="201">
        <v>2.5099999999999998</v>
      </c>
      <c r="P23" s="201">
        <v>1</v>
      </c>
      <c r="Q23" s="201">
        <v>0.34</v>
      </c>
      <c r="R23" s="201">
        <v>0.65</v>
      </c>
      <c r="S23" s="201">
        <v>0.4</v>
      </c>
      <c r="T23" s="201">
        <v>0</v>
      </c>
      <c r="U23" s="201">
        <v>2.06</v>
      </c>
      <c r="V23" s="201">
        <v>0.25</v>
      </c>
      <c r="W23" s="201">
        <v>0.47</v>
      </c>
      <c r="X23" s="201">
        <v>1.46</v>
      </c>
      <c r="Y23" s="201">
        <v>0</v>
      </c>
      <c r="Z23" s="201">
        <v>4.12</v>
      </c>
      <c r="AA23" s="201">
        <v>1.33</v>
      </c>
      <c r="AB23" s="201">
        <v>0</v>
      </c>
      <c r="AC23" s="201">
        <v>16.52</v>
      </c>
      <c r="AD23" s="201">
        <v>0</v>
      </c>
      <c r="AE23" s="201">
        <v>0</v>
      </c>
      <c r="AF23" s="201">
        <v>0</v>
      </c>
      <c r="AG23" s="201">
        <v>-0.22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180.15</v>
      </c>
      <c r="AP23" s="201">
        <v>0</v>
      </c>
      <c r="AQ23" s="201">
        <v>0</v>
      </c>
      <c r="AR23" s="201">
        <v>0</v>
      </c>
      <c r="AS23" s="201">
        <v>36.76</v>
      </c>
      <c r="AT23" s="201">
        <v>0</v>
      </c>
      <c r="AU23" s="201">
        <v>0.27</v>
      </c>
      <c r="AV23" s="201">
        <v>0.19</v>
      </c>
      <c r="AW23" s="201">
        <v>0.34</v>
      </c>
      <c r="AX23" s="201">
        <v>0.22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21.82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47.27</v>
      </c>
      <c r="K24" s="201">
        <v>17.21</v>
      </c>
      <c r="L24" s="201">
        <v>0.61</v>
      </c>
      <c r="M24" s="201">
        <v>2.17</v>
      </c>
      <c r="N24" s="201">
        <v>1.8</v>
      </c>
      <c r="O24" s="201">
        <v>2.5099999999999998</v>
      </c>
      <c r="P24" s="201">
        <v>1</v>
      </c>
      <c r="Q24" s="201">
        <v>0.34</v>
      </c>
      <c r="R24" s="201">
        <v>0.65</v>
      </c>
      <c r="S24" s="201">
        <v>0.4</v>
      </c>
      <c r="T24" s="201">
        <v>0</v>
      </c>
      <c r="U24" s="201">
        <v>2.06</v>
      </c>
      <c r="V24" s="201">
        <v>0.25</v>
      </c>
      <c r="W24" s="201">
        <v>0.47</v>
      </c>
      <c r="X24" s="201">
        <v>1.46</v>
      </c>
      <c r="Y24" s="201">
        <v>0</v>
      </c>
      <c r="Z24" s="201">
        <v>4.12</v>
      </c>
      <c r="AA24" s="201">
        <v>1.33</v>
      </c>
      <c r="AB24" s="201">
        <v>0</v>
      </c>
      <c r="AC24" s="201">
        <v>16.52</v>
      </c>
      <c r="AD24" s="201">
        <v>0</v>
      </c>
      <c r="AE24" s="201">
        <v>0</v>
      </c>
      <c r="AF24" s="201">
        <v>0</v>
      </c>
      <c r="AG24" s="201">
        <v>-0.22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180.15</v>
      </c>
      <c r="AP24" s="201">
        <v>0</v>
      </c>
      <c r="AQ24" s="201">
        <v>0</v>
      </c>
      <c r="AR24" s="201">
        <v>0</v>
      </c>
      <c r="AS24" s="201">
        <v>36.76</v>
      </c>
      <c r="AT24" s="201">
        <v>0</v>
      </c>
      <c r="AU24" s="201">
        <v>0.27</v>
      </c>
      <c r="AV24" s="201">
        <v>0.19</v>
      </c>
      <c r="AW24" s="201">
        <v>0.34</v>
      </c>
      <c r="AX24" s="201">
        <v>0.22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21.82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47.27</v>
      </c>
      <c r="K25" s="201">
        <v>17.21</v>
      </c>
      <c r="L25" s="201">
        <v>0.61</v>
      </c>
      <c r="M25" s="201">
        <v>2.17</v>
      </c>
      <c r="N25" s="201">
        <v>1.8</v>
      </c>
      <c r="O25" s="201">
        <v>2.5099999999999998</v>
      </c>
      <c r="P25" s="201">
        <v>1</v>
      </c>
      <c r="Q25" s="201">
        <v>0.34</v>
      </c>
      <c r="R25" s="201">
        <v>0.65</v>
      </c>
      <c r="S25" s="201">
        <v>0.41</v>
      </c>
      <c r="T25" s="201">
        <v>0</v>
      </c>
      <c r="U25" s="201">
        <v>2.06</v>
      </c>
      <c r="V25" s="201">
        <v>0.25</v>
      </c>
      <c r="W25" s="201">
        <v>0.47</v>
      </c>
      <c r="X25" s="201">
        <v>1.46</v>
      </c>
      <c r="Y25" s="201">
        <v>0</v>
      </c>
      <c r="Z25" s="201">
        <v>4.12</v>
      </c>
      <c r="AA25" s="201">
        <v>1.33</v>
      </c>
      <c r="AB25" s="201">
        <v>0</v>
      </c>
      <c r="AC25" s="201">
        <v>16.52</v>
      </c>
      <c r="AD25" s="201">
        <v>0</v>
      </c>
      <c r="AE25" s="201">
        <v>0</v>
      </c>
      <c r="AF25" s="201">
        <v>0</v>
      </c>
      <c r="AG25" s="201">
        <v>-0.22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180.15</v>
      </c>
      <c r="AP25" s="201">
        <v>0</v>
      </c>
      <c r="AQ25" s="201">
        <v>0</v>
      </c>
      <c r="AR25" s="201">
        <v>0</v>
      </c>
      <c r="AS25" s="201">
        <v>36.76</v>
      </c>
      <c r="AT25" s="201">
        <v>0</v>
      </c>
      <c r="AU25" s="201">
        <v>0.27</v>
      </c>
      <c r="AV25" s="201">
        <v>0.19</v>
      </c>
      <c r="AW25" s="201">
        <v>0.34</v>
      </c>
      <c r="AX25" s="201">
        <v>0.22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21.82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47.27</v>
      </c>
      <c r="K26" s="201">
        <v>17.21</v>
      </c>
      <c r="L26" s="201">
        <v>0.61</v>
      </c>
      <c r="M26" s="201">
        <v>2.17</v>
      </c>
      <c r="N26" s="201">
        <v>1.8</v>
      </c>
      <c r="O26" s="201">
        <v>2.5099999999999998</v>
      </c>
      <c r="P26" s="201">
        <v>1</v>
      </c>
      <c r="Q26" s="201">
        <v>0.34</v>
      </c>
      <c r="R26" s="201">
        <v>0.66</v>
      </c>
      <c r="S26" s="201">
        <v>0.41</v>
      </c>
      <c r="T26" s="201">
        <v>0</v>
      </c>
      <c r="U26" s="201">
        <v>2.06</v>
      </c>
      <c r="V26" s="201">
        <v>0.25</v>
      </c>
      <c r="W26" s="201">
        <v>0.47</v>
      </c>
      <c r="X26" s="201">
        <v>1.46</v>
      </c>
      <c r="Y26" s="201">
        <v>0</v>
      </c>
      <c r="Z26" s="201">
        <v>4.12</v>
      </c>
      <c r="AA26" s="201">
        <v>1.33</v>
      </c>
      <c r="AB26" s="201">
        <v>0</v>
      </c>
      <c r="AC26" s="201">
        <v>16.52</v>
      </c>
      <c r="AD26" s="201">
        <v>0</v>
      </c>
      <c r="AE26" s="201">
        <v>0</v>
      </c>
      <c r="AF26" s="201">
        <v>0</v>
      </c>
      <c r="AG26" s="201">
        <v>-0.22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180.15</v>
      </c>
      <c r="AP26" s="201">
        <v>0</v>
      </c>
      <c r="AQ26" s="201">
        <v>0</v>
      </c>
      <c r="AR26" s="201">
        <v>0</v>
      </c>
      <c r="AS26" s="201">
        <v>36.76</v>
      </c>
      <c r="AT26" s="201">
        <v>0</v>
      </c>
      <c r="AU26" s="201">
        <v>0.27</v>
      </c>
      <c r="AV26" s="201">
        <v>0.19</v>
      </c>
      <c r="AW26" s="201">
        <v>0.34</v>
      </c>
      <c r="AX26" s="201">
        <v>0.22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46.66</v>
      </c>
      <c r="K27" s="201">
        <v>17.21</v>
      </c>
      <c r="L27" s="201">
        <v>0.61</v>
      </c>
      <c r="M27" s="201">
        <v>2.17</v>
      </c>
      <c r="N27" s="201">
        <v>1.8</v>
      </c>
      <c r="O27" s="201">
        <v>2.5099999999999998</v>
      </c>
      <c r="P27" s="201">
        <v>1</v>
      </c>
      <c r="Q27" s="201">
        <v>0.33</v>
      </c>
      <c r="R27" s="201">
        <v>0.67</v>
      </c>
      <c r="S27" s="201">
        <v>0.41</v>
      </c>
      <c r="T27" s="201">
        <v>0</v>
      </c>
      <c r="U27" s="201">
        <v>2.06</v>
      </c>
      <c r="V27" s="201">
        <v>0.25</v>
      </c>
      <c r="W27" s="201">
        <v>0.47</v>
      </c>
      <c r="X27" s="201">
        <v>1.46</v>
      </c>
      <c r="Y27" s="201">
        <v>0</v>
      </c>
      <c r="Z27" s="201">
        <v>4.12</v>
      </c>
      <c r="AA27" s="201">
        <v>1.33</v>
      </c>
      <c r="AB27" s="201">
        <v>0</v>
      </c>
      <c r="AC27" s="201">
        <v>16.52</v>
      </c>
      <c r="AD27" s="201">
        <v>0</v>
      </c>
      <c r="AE27" s="201">
        <v>0</v>
      </c>
      <c r="AF27" s="201">
        <v>0</v>
      </c>
      <c r="AG27" s="201">
        <v>-0.22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180.15</v>
      </c>
      <c r="AP27" s="201">
        <v>0</v>
      </c>
      <c r="AQ27" s="201">
        <v>0</v>
      </c>
      <c r="AR27" s="201">
        <v>0</v>
      </c>
      <c r="AS27" s="201">
        <v>36.76</v>
      </c>
      <c r="AT27" s="201">
        <v>0</v>
      </c>
      <c r="AU27" s="201">
        <v>0.27</v>
      </c>
      <c r="AV27" s="201">
        <v>0.19</v>
      </c>
      <c r="AW27" s="201">
        <v>0.34</v>
      </c>
      <c r="AX27" s="201">
        <v>0.22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46.66</v>
      </c>
      <c r="K28" s="201">
        <v>17.21</v>
      </c>
      <c r="L28" s="201">
        <v>0.61</v>
      </c>
      <c r="M28" s="201">
        <v>2.17</v>
      </c>
      <c r="N28" s="201">
        <v>1.8</v>
      </c>
      <c r="O28" s="201">
        <v>2.5099999999999998</v>
      </c>
      <c r="P28" s="201">
        <v>1</v>
      </c>
      <c r="Q28" s="201">
        <v>0.33</v>
      </c>
      <c r="R28" s="201">
        <v>0.67</v>
      </c>
      <c r="S28" s="201">
        <v>0.41</v>
      </c>
      <c r="T28" s="201">
        <v>0</v>
      </c>
      <c r="U28" s="201">
        <v>2.06</v>
      </c>
      <c r="V28" s="201">
        <v>1.62</v>
      </c>
      <c r="W28" s="201">
        <v>0.47</v>
      </c>
      <c r="X28" s="201">
        <v>1.46</v>
      </c>
      <c r="Y28" s="201">
        <v>0</v>
      </c>
      <c r="Z28" s="201">
        <v>4.12</v>
      </c>
      <c r="AA28" s="201">
        <v>1.33</v>
      </c>
      <c r="AB28" s="201">
        <v>0</v>
      </c>
      <c r="AC28" s="201">
        <v>16.52</v>
      </c>
      <c r="AD28" s="201">
        <v>0</v>
      </c>
      <c r="AE28" s="201">
        <v>0</v>
      </c>
      <c r="AF28" s="201">
        <v>0</v>
      </c>
      <c r="AG28" s="201">
        <v>-0.22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180.15</v>
      </c>
      <c r="AP28" s="201">
        <v>0</v>
      </c>
      <c r="AQ28" s="201">
        <v>0</v>
      </c>
      <c r="AR28" s="201">
        <v>0</v>
      </c>
      <c r="AS28" s="201">
        <v>36.76</v>
      </c>
      <c r="AT28" s="201">
        <v>0</v>
      </c>
      <c r="AU28" s="201">
        <v>0.27</v>
      </c>
      <c r="AV28" s="201">
        <v>0.19</v>
      </c>
      <c r="AW28" s="201">
        <v>0.34</v>
      </c>
      <c r="AX28" s="201">
        <v>0.22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46.66</v>
      </c>
      <c r="K29" s="201">
        <v>73.150000000000006</v>
      </c>
      <c r="L29" s="201">
        <v>8.43</v>
      </c>
      <c r="M29" s="201">
        <v>2.17</v>
      </c>
      <c r="N29" s="201">
        <v>1.8</v>
      </c>
      <c r="O29" s="201">
        <v>2.5099999999999998</v>
      </c>
      <c r="P29" s="201">
        <v>1</v>
      </c>
      <c r="Q29" s="201">
        <v>0.33</v>
      </c>
      <c r="R29" s="201">
        <v>0.67</v>
      </c>
      <c r="S29" s="201">
        <v>0.41</v>
      </c>
      <c r="T29" s="201">
        <v>0</v>
      </c>
      <c r="U29" s="201">
        <v>2.06</v>
      </c>
      <c r="V29" s="201">
        <v>1.73</v>
      </c>
      <c r="W29" s="201">
        <v>0.47</v>
      </c>
      <c r="X29" s="201">
        <v>1.46</v>
      </c>
      <c r="Y29" s="201">
        <v>0</v>
      </c>
      <c r="Z29" s="201">
        <v>4.12</v>
      </c>
      <c r="AA29" s="201">
        <v>1.33</v>
      </c>
      <c r="AB29" s="201">
        <v>0</v>
      </c>
      <c r="AC29" s="201">
        <v>16.52</v>
      </c>
      <c r="AD29" s="201">
        <v>0</v>
      </c>
      <c r="AE29" s="201">
        <v>0</v>
      </c>
      <c r="AF29" s="201">
        <v>0</v>
      </c>
      <c r="AG29" s="201">
        <v>-0.22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180.15</v>
      </c>
      <c r="AP29" s="201">
        <v>0</v>
      </c>
      <c r="AQ29" s="201">
        <v>0</v>
      </c>
      <c r="AR29" s="201">
        <v>0</v>
      </c>
      <c r="AS29" s="201">
        <v>36.76</v>
      </c>
      <c r="AT29" s="201">
        <v>0</v>
      </c>
      <c r="AU29" s="201">
        <v>0.27</v>
      </c>
      <c r="AV29" s="201">
        <v>0.19</v>
      </c>
      <c r="AW29" s="201">
        <v>0.34</v>
      </c>
      <c r="AX29" s="201">
        <v>0.22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46.66</v>
      </c>
      <c r="K30" s="201">
        <v>125.71</v>
      </c>
      <c r="L30" s="201">
        <v>8.43</v>
      </c>
      <c r="M30" s="201">
        <v>2.17</v>
      </c>
      <c r="N30" s="201">
        <v>1.8</v>
      </c>
      <c r="O30" s="201">
        <v>2.5099999999999998</v>
      </c>
      <c r="P30" s="201">
        <v>1</v>
      </c>
      <c r="Q30" s="201">
        <v>0.33</v>
      </c>
      <c r="R30" s="201">
        <v>0.67</v>
      </c>
      <c r="S30" s="201">
        <v>0.41</v>
      </c>
      <c r="T30" s="201">
        <v>0</v>
      </c>
      <c r="U30" s="201">
        <v>2.06</v>
      </c>
      <c r="V30" s="201">
        <v>1.73</v>
      </c>
      <c r="W30" s="201">
        <v>0.47</v>
      </c>
      <c r="X30" s="201">
        <v>1.46</v>
      </c>
      <c r="Y30" s="201">
        <v>0</v>
      </c>
      <c r="Z30" s="201">
        <v>4.12</v>
      </c>
      <c r="AA30" s="201">
        <v>1.28</v>
      </c>
      <c r="AB30" s="201">
        <v>0</v>
      </c>
      <c r="AC30" s="201">
        <v>16.52</v>
      </c>
      <c r="AD30" s="201">
        <v>0</v>
      </c>
      <c r="AE30" s="201">
        <v>0</v>
      </c>
      <c r="AF30" s="201">
        <v>0</v>
      </c>
      <c r="AG30" s="201">
        <v>-0.22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180.15</v>
      </c>
      <c r="AP30" s="201">
        <v>0</v>
      </c>
      <c r="AQ30" s="201">
        <v>0</v>
      </c>
      <c r="AR30" s="201">
        <v>0</v>
      </c>
      <c r="AS30" s="201">
        <v>36.76</v>
      </c>
      <c r="AT30" s="201">
        <v>0</v>
      </c>
      <c r="AU30" s="201">
        <v>0.27</v>
      </c>
      <c r="AV30" s="201">
        <v>0.19</v>
      </c>
      <c r="AW30" s="201">
        <v>0.34</v>
      </c>
      <c r="AX30" s="201">
        <v>0.22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46.06</v>
      </c>
      <c r="K31" s="201">
        <v>174.03</v>
      </c>
      <c r="L31" s="201">
        <v>8.43</v>
      </c>
      <c r="M31" s="201">
        <v>2.17</v>
      </c>
      <c r="N31" s="201">
        <v>1.8</v>
      </c>
      <c r="O31" s="201">
        <v>2.5099999999999998</v>
      </c>
      <c r="P31" s="201">
        <v>1</v>
      </c>
      <c r="Q31" s="201">
        <v>0.33</v>
      </c>
      <c r="R31" s="201">
        <v>0.67</v>
      </c>
      <c r="S31" s="201">
        <v>0.41</v>
      </c>
      <c r="T31" s="201">
        <v>0</v>
      </c>
      <c r="U31" s="201">
        <v>2.06</v>
      </c>
      <c r="V31" s="201">
        <v>1.73</v>
      </c>
      <c r="W31" s="201">
        <v>0.47</v>
      </c>
      <c r="X31" s="201">
        <v>1.46</v>
      </c>
      <c r="Y31" s="201">
        <v>0</v>
      </c>
      <c r="Z31" s="201">
        <v>4.12</v>
      </c>
      <c r="AA31" s="201">
        <v>1.28</v>
      </c>
      <c r="AB31" s="201">
        <v>0</v>
      </c>
      <c r="AC31" s="201">
        <v>16.52</v>
      </c>
      <c r="AD31" s="201">
        <v>0</v>
      </c>
      <c r="AE31" s="201">
        <v>0</v>
      </c>
      <c r="AF31" s="201">
        <v>0</v>
      </c>
      <c r="AG31" s="201">
        <v>-0.22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180.15</v>
      </c>
      <c r="AP31" s="201">
        <v>0</v>
      </c>
      <c r="AQ31" s="201">
        <v>0</v>
      </c>
      <c r="AR31" s="201">
        <v>0</v>
      </c>
      <c r="AS31" s="201">
        <v>36.76</v>
      </c>
      <c r="AT31" s="201">
        <v>0</v>
      </c>
      <c r="AU31" s="201">
        <v>0.26</v>
      </c>
      <c r="AV31" s="201">
        <v>0.19</v>
      </c>
      <c r="AW31" s="201">
        <v>0.34</v>
      </c>
      <c r="AX31" s="201">
        <v>0.22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46.06</v>
      </c>
      <c r="K32" s="201">
        <v>222.35</v>
      </c>
      <c r="L32" s="201">
        <v>8.43</v>
      </c>
      <c r="M32" s="201">
        <v>2.17</v>
      </c>
      <c r="N32" s="201">
        <v>1.8</v>
      </c>
      <c r="O32" s="201">
        <v>2.5099999999999998</v>
      </c>
      <c r="P32" s="201">
        <v>1</v>
      </c>
      <c r="Q32" s="201">
        <v>0.34</v>
      </c>
      <c r="R32" s="201">
        <v>0.67</v>
      </c>
      <c r="S32" s="201">
        <v>0.41</v>
      </c>
      <c r="T32" s="201">
        <v>0</v>
      </c>
      <c r="U32" s="201">
        <v>2.06</v>
      </c>
      <c r="V32" s="201">
        <v>1.73</v>
      </c>
      <c r="W32" s="201">
        <v>0.47</v>
      </c>
      <c r="X32" s="201">
        <v>1.46</v>
      </c>
      <c r="Y32" s="201">
        <v>0</v>
      </c>
      <c r="Z32" s="201">
        <v>4.12</v>
      </c>
      <c r="AA32" s="201">
        <v>1.28</v>
      </c>
      <c r="AB32" s="201">
        <v>0</v>
      </c>
      <c r="AC32" s="201">
        <v>16.52</v>
      </c>
      <c r="AD32" s="201">
        <v>0</v>
      </c>
      <c r="AE32" s="201">
        <v>0</v>
      </c>
      <c r="AF32" s="201">
        <v>0</v>
      </c>
      <c r="AG32" s="201">
        <v>-0.22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180.15</v>
      </c>
      <c r="AP32" s="201">
        <v>0</v>
      </c>
      <c r="AQ32" s="201">
        <v>0</v>
      </c>
      <c r="AR32" s="201">
        <v>0</v>
      </c>
      <c r="AS32" s="201">
        <v>36.76</v>
      </c>
      <c r="AT32" s="201">
        <v>0</v>
      </c>
      <c r="AU32" s="201">
        <v>0.26</v>
      </c>
      <c r="AV32" s="201">
        <v>0.19</v>
      </c>
      <c r="AW32" s="201">
        <v>0.34</v>
      </c>
      <c r="AX32" s="201">
        <v>0.22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46.06</v>
      </c>
      <c r="K33" s="201">
        <v>222.89</v>
      </c>
      <c r="L33" s="201">
        <v>8.43</v>
      </c>
      <c r="M33" s="201">
        <v>2.17</v>
      </c>
      <c r="N33" s="201">
        <v>1.8</v>
      </c>
      <c r="O33" s="201">
        <v>2.5099999999999998</v>
      </c>
      <c r="P33" s="201">
        <v>1</v>
      </c>
      <c r="Q33" s="201">
        <v>0.34</v>
      </c>
      <c r="R33" s="201">
        <v>0.67</v>
      </c>
      <c r="S33" s="201">
        <v>0.41</v>
      </c>
      <c r="T33" s="201">
        <v>0</v>
      </c>
      <c r="U33" s="201">
        <v>2.06</v>
      </c>
      <c r="V33" s="201">
        <v>1.73</v>
      </c>
      <c r="W33" s="201">
        <v>0.47</v>
      </c>
      <c r="X33" s="201">
        <v>1.46</v>
      </c>
      <c r="Y33" s="201">
        <v>0</v>
      </c>
      <c r="Z33" s="201">
        <v>3.35</v>
      </c>
      <c r="AA33" s="201">
        <v>1.03</v>
      </c>
      <c r="AB33" s="201">
        <v>0</v>
      </c>
      <c r="AC33" s="201">
        <v>16.52</v>
      </c>
      <c r="AD33" s="201">
        <v>0</v>
      </c>
      <c r="AE33" s="201">
        <v>0</v>
      </c>
      <c r="AF33" s="201">
        <v>0</v>
      </c>
      <c r="AG33" s="201">
        <v>-0.22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180.15</v>
      </c>
      <c r="AP33" s="201">
        <v>0</v>
      </c>
      <c r="AQ33" s="201">
        <v>0</v>
      </c>
      <c r="AR33" s="201">
        <v>0</v>
      </c>
      <c r="AS33" s="201">
        <v>36.76</v>
      </c>
      <c r="AT33" s="201">
        <v>0</v>
      </c>
      <c r="AU33" s="201">
        <v>0.26</v>
      </c>
      <c r="AV33" s="201">
        <v>0.19</v>
      </c>
      <c r="AW33" s="201">
        <v>0.34</v>
      </c>
      <c r="AX33" s="201">
        <v>0.22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46.06</v>
      </c>
      <c r="K34" s="201">
        <v>237.68</v>
      </c>
      <c r="L34" s="201">
        <v>8.43</v>
      </c>
      <c r="M34" s="201">
        <v>2.17</v>
      </c>
      <c r="N34" s="201">
        <v>1.8</v>
      </c>
      <c r="O34" s="201">
        <v>2.5099999999999998</v>
      </c>
      <c r="P34" s="201">
        <v>1</v>
      </c>
      <c r="Q34" s="201">
        <v>0.34</v>
      </c>
      <c r="R34" s="201">
        <v>0.67</v>
      </c>
      <c r="S34" s="201">
        <v>0.41</v>
      </c>
      <c r="T34" s="201">
        <v>0</v>
      </c>
      <c r="U34" s="201">
        <v>2.06</v>
      </c>
      <c r="V34" s="201">
        <v>1.73</v>
      </c>
      <c r="W34" s="201">
        <v>0.47</v>
      </c>
      <c r="X34" s="201">
        <v>1.46</v>
      </c>
      <c r="Y34" s="201">
        <v>0</v>
      </c>
      <c r="Z34" s="201">
        <v>3.35</v>
      </c>
      <c r="AA34" s="201">
        <v>1.03</v>
      </c>
      <c r="AB34" s="201">
        <v>0</v>
      </c>
      <c r="AC34" s="201">
        <v>16.52</v>
      </c>
      <c r="AD34" s="201">
        <v>0</v>
      </c>
      <c r="AE34" s="201">
        <v>0</v>
      </c>
      <c r="AF34" s="201">
        <v>0</v>
      </c>
      <c r="AG34" s="201">
        <v>-0.22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180.15</v>
      </c>
      <c r="AP34" s="201">
        <v>0</v>
      </c>
      <c r="AQ34" s="201">
        <v>0</v>
      </c>
      <c r="AR34" s="201">
        <v>0</v>
      </c>
      <c r="AS34" s="201">
        <v>36.409999999999997</v>
      </c>
      <c r="AT34" s="201">
        <v>0</v>
      </c>
      <c r="AU34" s="201">
        <v>0.26</v>
      </c>
      <c r="AV34" s="201">
        <v>0.19</v>
      </c>
      <c r="AW34" s="201">
        <v>0.34</v>
      </c>
      <c r="AX34" s="201">
        <v>0.22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46.06</v>
      </c>
      <c r="K35" s="201">
        <v>237.51</v>
      </c>
      <c r="L35" s="201">
        <v>8.43</v>
      </c>
      <c r="M35" s="201">
        <v>2.17</v>
      </c>
      <c r="N35" s="201">
        <v>1.8</v>
      </c>
      <c r="O35" s="201">
        <v>2.5099999999999998</v>
      </c>
      <c r="P35" s="201">
        <v>1</v>
      </c>
      <c r="Q35" s="201">
        <v>0.33</v>
      </c>
      <c r="R35" s="201">
        <v>0.67</v>
      </c>
      <c r="S35" s="201">
        <v>0.41</v>
      </c>
      <c r="T35" s="201">
        <v>0</v>
      </c>
      <c r="U35" s="201">
        <v>2.06</v>
      </c>
      <c r="V35" s="201">
        <v>1.73</v>
      </c>
      <c r="W35" s="201">
        <v>0.47</v>
      </c>
      <c r="X35" s="201">
        <v>1.46</v>
      </c>
      <c r="Y35" s="201">
        <v>0</v>
      </c>
      <c r="Z35" s="201">
        <v>4.12</v>
      </c>
      <c r="AA35" s="201">
        <v>19.14</v>
      </c>
      <c r="AB35" s="201">
        <v>0</v>
      </c>
      <c r="AC35" s="201">
        <v>16.52</v>
      </c>
      <c r="AD35" s="201">
        <v>0</v>
      </c>
      <c r="AE35" s="201">
        <v>0</v>
      </c>
      <c r="AF35" s="201">
        <v>0</v>
      </c>
      <c r="AG35" s="201">
        <v>-0.22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180.15</v>
      </c>
      <c r="AP35" s="201">
        <v>0</v>
      </c>
      <c r="AQ35" s="201">
        <v>0</v>
      </c>
      <c r="AR35" s="201">
        <v>0</v>
      </c>
      <c r="AS35" s="201">
        <v>36.409999999999997</v>
      </c>
      <c r="AT35" s="201">
        <v>0</v>
      </c>
      <c r="AU35" s="201">
        <v>0.26</v>
      </c>
      <c r="AV35" s="201">
        <v>0.19</v>
      </c>
      <c r="AW35" s="201">
        <v>0.34</v>
      </c>
      <c r="AX35" s="201">
        <v>0.22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46.06</v>
      </c>
      <c r="K36" s="201">
        <v>237.51</v>
      </c>
      <c r="L36" s="201">
        <v>8.43</v>
      </c>
      <c r="M36" s="201">
        <v>2.2200000000000002</v>
      </c>
      <c r="N36" s="201">
        <v>1.84</v>
      </c>
      <c r="O36" s="201">
        <v>2.57</v>
      </c>
      <c r="P36" s="201">
        <v>1.04</v>
      </c>
      <c r="Q36" s="201">
        <v>0.33</v>
      </c>
      <c r="R36" s="201">
        <v>0.67</v>
      </c>
      <c r="S36" s="201">
        <v>0.41</v>
      </c>
      <c r="T36" s="201">
        <v>0</v>
      </c>
      <c r="U36" s="201">
        <v>2.06</v>
      </c>
      <c r="V36" s="201">
        <v>1.73</v>
      </c>
      <c r="W36" s="201">
        <v>0.47</v>
      </c>
      <c r="X36" s="201">
        <v>1.46</v>
      </c>
      <c r="Y36" s="201">
        <v>0</v>
      </c>
      <c r="Z36" s="201">
        <v>4.12</v>
      </c>
      <c r="AA36" s="201">
        <v>19.14</v>
      </c>
      <c r="AB36" s="201">
        <v>0</v>
      </c>
      <c r="AC36" s="201">
        <v>16.52</v>
      </c>
      <c r="AD36" s="201">
        <v>0</v>
      </c>
      <c r="AE36" s="201">
        <v>0</v>
      </c>
      <c r="AF36" s="201">
        <v>0</v>
      </c>
      <c r="AG36" s="201">
        <v>-0.22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180.15</v>
      </c>
      <c r="AP36" s="201">
        <v>0</v>
      </c>
      <c r="AQ36" s="201">
        <v>0</v>
      </c>
      <c r="AR36" s="201">
        <v>0</v>
      </c>
      <c r="AS36" s="201">
        <v>36.409999999999997</v>
      </c>
      <c r="AT36" s="201">
        <v>0</v>
      </c>
      <c r="AU36" s="201">
        <v>0.26</v>
      </c>
      <c r="AV36" s="201">
        <v>0.19</v>
      </c>
      <c r="AW36" s="201">
        <v>0.34</v>
      </c>
      <c r="AX36" s="201">
        <v>0.22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46.06</v>
      </c>
      <c r="K37" s="201">
        <v>237.51</v>
      </c>
      <c r="L37" s="201">
        <v>8.43</v>
      </c>
      <c r="M37" s="201">
        <v>2.2200000000000002</v>
      </c>
      <c r="N37" s="201">
        <v>1.84</v>
      </c>
      <c r="O37" s="201">
        <v>2.57</v>
      </c>
      <c r="P37" s="201">
        <v>1.04</v>
      </c>
      <c r="Q37" s="201">
        <v>0.34</v>
      </c>
      <c r="R37" s="201">
        <v>0.67</v>
      </c>
      <c r="S37" s="201">
        <v>0.17</v>
      </c>
      <c r="T37" s="201">
        <v>0</v>
      </c>
      <c r="U37" s="201">
        <v>2.06</v>
      </c>
      <c r="V37" s="201">
        <v>1.73</v>
      </c>
      <c r="W37" s="201">
        <v>0.47</v>
      </c>
      <c r="X37" s="201">
        <v>1.46</v>
      </c>
      <c r="Y37" s="201">
        <v>0</v>
      </c>
      <c r="Z37" s="201">
        <v>4.12</v>
      </c>
      <c r="AA37" s="201">
        <v>14.28</v>
      </c>
      <c r="AB37" s="201">
        <v>0</v>
      </c>
      <c r="AC37" s="201">
        <v>16.52</v>
      </c>
      <c r="AD37" s="201">
        <v>0</v>
      </c>
      <c r="AE37" s="201">
        <v>0</v>
      </c>
      <c r="AF37" s="201">
        <v>0</v>
      </c>
      <c r="AG37" s="201">
        <v>-0.22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180.15</v>
      </c>
      <c r="AP37" s="201">
        <v>0</v>
      </c>
      <c r="AQ37" s="201">
        <v>0</v>
      </c>
      <c r="AR37" s="201">
        <v>0</v>
      </c>
      <c r="AS37" s="201">
        <v>36.409999999999997</v>
      </c>
      <c r="AT37" s="201">
        <v>0</v>
      </c>
      <c r="AU37" s="201">
        <v>0.26</v>
      </c>
      <c r="AV37" s="201">
        <v>0.19</v>
      </c>
      <c r="AW37" s="201">
        <v>0.34</v>
      </c>
      <c r="AX37" s="201">
        <v>0.22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46.06</v>
      </c>
      <c r="K38" s="201">
        <v>237.51</v>
      </c>
      <c r="L38" s="201">
        <v>8.43</v>
      </c>
      <c r="M38" s="201">
        <v>2.2200000000000002</v>
      </c>
      <c r="N38" s="201">
        <v>1.84</v>
      </c>
      <c r="O38" s="201">
        <v>2.57</v>
      </c>
      <c r="P38" s="201">
        <v>1.04</v>
      </c>
      <c r="Q38" s="201">
        <v>0.34</v>
      </c>
      <c r="R38" s="201">
        <v>0.67</v>
      </c>
      <c r="S38" s="201">
        <v>0.41</v>
      </c>
      <c r="T38" s="201">
        <v>0</v>
      </c>
      <c r="U38" s="201">
        <v>2.06</v>
      </c>
      <c r="V38" s="201">
        <v>1.73</v>
      </c>
      <c r="W38" s="201">
        <v>0.47</v>
      </c>
      <c r="X38" s="201">
        <v>1.46</v>
      </c>
      <c r="Y38" s="201">
        <v>0</v>
      </c>
      <c r="Z38" s="201">
        <v>4.12</v>
      </c>
      <c r="AA38" s="201">
        <v>14.28</v>
      </c>
      <c r="AB38" s="201">
        <v>0</v>
      </c>
      <c r="AC38" s="201">
        <v>16.52</v>
      </c>
      <c r="AD38" s="201">
        <v>0</v>
      </c>
      <c r="AE38" s="201">
        <v>0</v>
      </c>
      <c r="AF38" s="201">
        <v>0</v>
      </c>
      <c r="AG38" s="201">
        <v>-0.22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180.15</v>
      </c>
      <c r="AP38" s="201">
        <v>0</v>
      </c>
      <c r="AQ38" s="201">
        <v>0</v>
      </c>
      <c r="AR38" s="201">
        <v>0</v>
      </c>
      <c r="AS38" s="201">
        <v>36.409999999999997</v>
      </c>
      <c r="AT38" s="201">
        <v>0</v>
      </c>
      <c r="AU38" s="201">
        <v>0.26</v>
      </c>
      <c r="AV38" s="201">
        <v>0.19</v>
      </c>
      <c r="AW38" s="201">
        <v>0.34</v>
      </c>
      <c r="AX38" s="201">
        <v>0.22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45.45</v>
      </c>
      <c r="K39" s="201">
        <v>237.51</v>
      </c>
      <c r="L39" s="201">
        <v>8.43</v>
      </c>
      <c r="M39" s="201">
        <v>2.2200000000000002</v>
      </c>
      <c r="N39" s="201">
        <v>1.84</v>
      </c>
      <c r="O39" s="201">
        <v>2.57</v>
      </c>
      <c r="P39" s="201">
        <v>1.04</v>
      </c>
      <c r="Q39" s="201">
        <v>0.34</v>
      </c>
      <c r="R39" s="201">
        <v>0.67</v>
      </c>
      <c r="S39" s="201">
        <v>0.41</v>
      </c>
      <c r="T39" s="201">
        <v>0</v>
      </c>
      <c r="U39" s="201">
        <v>2.06</v>
      </c>
      <c r="V39" s="201">
        <v>1.73</v>
      </c>
      <c r="W39" s="201">
        <v>0.47</v>
      </c>
      <c r="X39" s="201">
        <v>1.46</v>
      </c>
      <c r="Y39" s="201">
        <v>0</v>
      </c>
      <c r="Z39" s="201">
        <v>4.12</v>
      </c>
      <c r="AA39" s="201">
        <v>14.28</v>
      </c>
      <c r="AB39" s="201">
        <v>0</v>
      </c>
      <c r="AC39" s="201">
        <v>16.52</v>
      </c>
      <c r="AD39" s="201">
        <v>0</v>
      </c>
      <c r="AE39" s="201">
        <v>0</v>
      </c>
      <c r="AF39" s="201">
        <v>0</v>
      </c>
      <c r="AG39" s="201">
        <v>-0.22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173.93</v>
      </c>
      <c r="AP39" s="201">
        <v>0</v>
      </c>
      <c r="AQ39" s="201">
        <v>0</v>
      </c>
      <c r="AR39" s="201">
        <v>0</v>
      </c>
      <c r="AS39" s="201">
        <v>35.81</v>
      </c>
      <c r="AT39" s="201">
        <v>0</v>
      </c>
      <c r="AU39" s="201">
        <v>0.26</v>
      </c>
      <c r="AV39" s="201">
        <v>0.19</v>
      </c>
      <c r="AW39" s="201">
        <v>0.34</v>
      </c>
      <c r="AX39" s="201">
        <v>0.22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45.45</v>
      </c>
      <c r="K40" s="201">
        <v>237.51</v>
      </c>
      <c r="L40" s="201">
        <v>8.43</v>
      </c>
      <c r="M40" s="201">
        <v>2.2200000000000002</v>
      </c>
      <c r="N40" s="201">
        <v>1.84</v>
      </c>
      <c r="O40" s="201">
        <v>2.57</v>
      </c>
      <c r="P40" s="201">
        <v>1.04</v>
      </c>
      <c r="Q40" s="201">
        <v>0.34</v>
      </c>
      <c r="R40" s="201">
        <v>0.67</v>
      </c>
      <c r="S40" s="201">
        <v>0.41</v>
      </c>
      <c r="T40" s="201">
        <v>0</v>
      </c>
      <c r="U40" s="201">
        <v>2.06</v>
      </c>
      <c r="V40" s="201">
        <v>1.73</v>
      </c>
      <c r="W40" s="201">
        <v>0.47</v>
      </c>
      <c r="X40" s="201">
        <v>1.46</v>
      </c>
      <c r="Y40" s="201">
        <v>0</v>
      </c>
      <c r="Z40" s="201">
        <v>4.12</v>
      </c>
      <c r="AA40" s="201">
        <v>14.28</v>
      </c>
      <c r="AB40" s="201">
        <v>0</v>
      </c>
      <c r="AC40" s="201">
        <v>16.52</v>
      </c>
      <c r="AD40" s="201">
        <v>0</v>
      </c>
      <c r="AE40" s="201">
        <v>0</v>
      </c>
      <c r="AF40" s="201">
        <v>0</v>
      </c>
      <c r="AG40" s="201">
        <v>-0.22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173.93</v>
      </c>
      <c r="AP40" s="201">
        <v>0</v>
      </c>
      <c r="AQ40" s="201">
        <v>0</v>
      </c>
      <c r="AR40" s="201">
        <v>0</v>
      </c>
      <c r="AS40" s="201">
        <v>35.81</v>
      </c>
      <c r="AT40" s="201">
        <v>0</v>
      </c>
      <c r="AU40" s="201">
        <v>0.26</v>
      </c>
      <c r="AV40" s="201">
        <v>0.19</v>
      </c>
      <c r="AW40" s="201">
        <v>0.34</v>
      </c>
      <c r="AX40" s="201">
        <v>0.22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45.45</v>
      </c>
      <c r="K41" s="201">
        <v>239.39</v>
      </c>
      <c r="L41" s="201">
        <v>8.67</v>
      </c>
      <c r="M41" s="201">
        <v>2.2200000000000002</v>
      </c>
      <c r="N41" s="201">
        <v>1.84</v>
      </c>
      <c r="O41" s="201">
        <v>2.57</v>
      </c>
      <c r="P41" s="201">
        <v>2.17</v>
      </c>
      <c r="Q41" s="201">
        <v>0.34</v>
      </c>
      <c r="R41" s="201">
        <v>0.66</v>
      </c>
      <c r="S41" s="201">
        <v>0.41</v>
      </c>
      <c r="T41" s="201">
        <v>0.05</v>
      </c>
      <c r="U41" s="201">
        <v>2.06</v>
      </c>
      <c r="V41" s="201">
        <v>0.24</v>
      </c>
      <c r="W41" s="201">
        <v>0.47</v>
      </c>
      <c r="X41" s="201">
        <v>1.46</v>
      </c>
      <c r="Y41" s="201">
        <v>0</v>
      </c>
      <c r="Z41" s="201">
        <v>4.12</v>
      </c>
      <c r="AA41" s="201">
        <v>14.28</v>
      </c>
      <c r="AB41" s="201">
        <v>0</v>
      </c>
      <c r="AC41" s="201">
        <v>18.059999999999999</v>
      </c>
      <c r="AD41" s="201">
        <v>0</v>
      </c>
      <c r="AE41" s="201">
        <v>0</v>
      </c>
      <c r="AF41" s="201">
        <v>0</v>
      </c>
      <c r="AG41" s="201">
        <v>-0.22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173.93</v>
      </c>
      <c r="AP41" s="201">
        <v>0</v>
      </c>
      <c r="AQ41" s="201">
        <v>0</v>
      </c>
      <c r="AR41" s="201">
        <v>0</v>
      </c>
      <c r="AS41" s="201">
        <v>35.81</v>
      </c>
      <c r="AT41" s="201">
        <v>0</v>
      </c>
      <c r="AU41" s="201">
        <v>0.26</v>
      </c>
      <c r="AV41" s="201">
        <v>0.19</v>
      </c>
      <c r="AW41" s="201">
        <v>0.34</v>
      </c>
      <c r="AX41" s="201">
        <v>0.22</v>
      </c>
      <c r="AY41" s="201">
        <v>0.06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45.45</v>
      </c>
      <c r="K42" s="201">
        <v>239.35</v>
      </c>
      <c r="L42" s="201">
        <v>8.43</v>
      </c>
      <c r="M42" s="201">
        <v>2.2200000000000002</v>
      </c>
      <c r="N42" s="201">
        <v>1.84</v>
      </c>
      <c r="O42" s="201">
        <v>2.57</v>
      </c>
      <c r="P42" s="201">
        <v>2.14</v>
      </c>
      <c r="Q42" s="201">
        <v>0.34</v>
      </c>
      <c r="R42" s="201">
        <v>0.66</v>
      </c>
      <c r="S42" s="201">
        <v>0.41</v>
      </c>
      <c r="T42" s="201">
        <v>0.05</v>
      </c>
      <c r="U42" s="201">
        <v>2.06</v>
      </c>
      <c r="V42" s="201">
        <v>0.24</v>
      </c>
      <c r="W42" s="201">
        <v>0.47</v>
      </c>
      <c r="X42" s="201">
        <v>1.46</v>
      </c>
      <c r="Y42" s="201">
        <v>0</v>
      </c>
      <c r="Z42" s="201">
        <v>4.12</v>
      </c>
      <c r="AA42" s="201">
        <v>14.28</v>
      </c>
      <c r="AB42" s="201">
        <v>0</v>
      </c>
      <c r="AC42" s="201">
        <v>18.059999999999999</v>
      </c>
      <c r="AD42" s="201">
        <v>0</v>
      </c>
      <c r="AE42" s="201">
        <v>0</v>
      </c>
      <c r="AF42" s="201">
        <v>0</v>
      </c>
      <c r="AG42" s="201">
        <v>-0.22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173.93</v>
      </c>
      <c r="AP42" s="201">
        <v>0</v>
      </c>
      <c r="AQ42" s="201">
        <v>0</v>
      </c>
      <c r="AR42" s="201">
        <v>0</v>
      </c>
      <c r="AS42" s="201">
        <v>35.81</v>
      </c>
      <c r="AT42" s="201">
        <v>0</v>
      </c>
      <c r="AU42" s="201">
        <v>0.26</v>
      </c>
      <c r="AV42" s="201">
        <v>0.19</v>
      </c>
      <c r="AW42" s="201">
        <v>0.34</v>
      </c>
      <c r="AX42" s="201">
        <v>0.22</v>
      </c>
      <c r="AY42" s="201">
        <v>0.06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45.45</v>
      </c>
      <c r="K43" s="201">
        <v>239.39</v>
      </c>
      <c r="L43" s="201">
        <v>8.43</v>
      </c>
      <c r="M43" s="201">
        <v>2.2200000000000002</v>
      </c>
      <c r="N43" s="201">
        <v>1.84</v>
      </c>
      <c r="O43" s="201">
        <v>2.58</v>
      </c>
      <c r="P43" s="201">
        <v>2.14</v>
      </c>
      <c r="Q43" s="201">
        <v>0.34</v>
      </c>
      <c r="R43" s="201">
        <v>0.66</v>
      </c>
      <c r="S43" s="201">
        <v>0.41</v>
      </c>
      <c r="T43" s="201">
        <v>0.05</v>
      </c>
      <c r="U43" s="201">
        <v>2.06</v>
      </c>
      <c r="V43" s="201">
        <v>0.25</v>
      </c>
      <c r="W43" s="201">
        <v>0.47</v>
      </c>
      <c r="X43" s="201">
        <v>1.46</v>
      </c>
      <c r="Y43" s="201">
        <v>0</v>
      </c>
      <c r="Z43" s="201">
        <v>4.12</v>
      </c>
      <c r="AA43" s="201">
        <v>1.28</v>
      </c>
      <c r="AB43" s="201">
        <v>0</v>
      </c>
      <c r="AC43" s="201">
        <v>18.059999999999999</v>
      </c>
      <c r="AD43" s="201">
        <v>0</v>
      </c>
      <c r="AE43" s="201">
        <v>0</v>
      </c>
      <c r="AF43" s="201">
        <v>0</v>
      </c>
      <c r="AG43" s="201">
        <v>-0.22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173.93</v>
      </c>
      <c r="AP43" s="201">
        <v>0</v>
      </c>
      <c r="AQ43" s="201">
        <v>0</v>
      </c>
      <c r="AR43" s="201">
        <v>0</v>
      </c>
      <c r="AS43" s="201">
        <v>35.81</v>
      </c>
      <c r="AT43" s="201">
        <v>0</v>
      </c>
      <c r="AU43" s="201">
        <v>0.26</v>
      </c>
      <c r="AV43" s="201">
        <v>0.19</v>
      </c>
      <c r="AW43" s="201">
        <v>0.34</v>
      </c>
      <c r="AX43" s="201">
        <v>0.22</v>
      </c>
      <c r="AY43" s="201">
        <v>0.06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45.45</v>
      </c>
      <c r="K44" s="201">
        <v>239.39</v>
      </c>
      <c r="L44" s="201">
        <v>8.43</v>
      </c>
      <c r="M44" s="201">
        <v>2.2200000000000002</v>
      </c>
      <c r="N44" s="201">
        <v>1.84</v>
      </c>
      <c r="O44" s="201">
        <v>2.58</v>
      </c>
      <c r="P44" s="201">
        <v>2.14</v>
      </c>
      <c r="Q44" s="201">
        <v>0.34</v>
      </c>
      <c r="R44" s="201">
        <v>0.66</v>
      </c>
      <c r="S44" s="201">
        <v>0.41</v>
      </c>
      <c r="T44" s="201">
        <v>0.05</v>
      </c>
      <c r="U44" s="201">
        <v>2.06</v>
      </c>
      <c r="V44" s="201">
        <v>0.25</v>
      </c>
      <c r="W44" s="201">
        <v>0.47</v>
      </c>
      <c r="X44" s="201">
        <v>1.46</v>
      </c>
      <c r="Y44" s="201">
        <v>0</v>
      </c>
      <c r="Z44" s="201">
        <v>4.12</v>
      </c>
      <c r="AA44" s="201">
        <v>1.28</v>
      </c>
      <c r="AB44" s="201">
        <v>0</v>
      </c>
      <c r="AC44" s="201">
        <v>18.059999999999999</v>
      </c>
      <c r="AD44" s="201">
        <v>0</v>
      </c>
      <c r="AE44" s="201">
        <v>0</v>
      </c>
      <c r="AF44" s="201">
        <v>0</v>
      </c>
      <c r="AG44" s="201">
        <v>-0.22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173.93</v>
      </c>
      <c r="AP44" s="201">
        <v>0</v>
      </c>
      <c r="AQ44" s="201">
        <v>0</v>
      </c>
      <c r="AR44" s="201">
        <v>0</v>
      </c>
      <c r="AS44" s="201">
        <v>35.81</v>
      </c>
      <c r="AT44" s="201">
        <v>0</v>
      </c>
      <c r="AU44" s="201">
        <v>0.26</v>
      </c>
      <c r="AV44" s="201">
        <v>0.19</v>
      </c>
      <c r="AW44" s="201">
        <v>0.34</v>
      </c>
      <c r="AX44" s="201">
        <v>0.22</v>
      </c>
      <c r="AY44" s="201">
        <v>0.06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45.45</v>
      </c>
      <c r="K45" s="201">
        <v>197.72</v>
      </c>
      <c r="L45" s="201">
        <v>11.13</v>
      </c>
      <c r="M45" s="201">
        <v>2.2200000000000002</v>
      </c>
      <c r="N45" s="201">
        <v>1.84</v>
      </c>
      <c r="O45" s="201">
        <v>2.58</v>
      </c>
      <c r="P45" s="201">
        <v>1.08</v>
      </c>
      <c r="Q45" s="201">
        <v>0.34</v>
      </c>
      <c r="R45" s="201">
        <v>0.66</v>
      </c>
      <c r="S45" s="201">
        <v>0.41</v>
      </c>
      <c r="T45" s="201">
        <v>0.05</v>
      </c>
      <c r="U45" s="201">
        <v>2.06</v>
      </c>
      <c r="V45" s="201">
        <v>0.25</v>
      </c>
      <c r="W45" s="201">
        <v>0.47</v>
      </c>
      <c r="X45" s="201">
        <v>1.46</v>
      </c>
      <c r="Y45" s="201">
        <v>0</v>
      </c>
      <c r="Z45" s="201">
        <v>4.12</v>
      </c>
      <c r="AA45" s="201">
        <v>1.28</v>
      </c>
      <c r="AB45" s="201">
        <v>0</v>
      </c>
      <c r="AC45" s="201">
        <v>18.059999999999999</v>
      </c>
      <c r="AD45" s="201">
        <v>0</v>
      </c>
      <c r="AE45" s="201">
        <v>0</v>
      </c>
      <c r="AF45" s="201">
        <v>0</v>
      </c>
      <c r="AG45" s="201">
        <v>-0.22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173.93</v>
      </c>
      <c r="AP45" s="201">
        <v>0</v>
      </c>
      <c r="AQ45" s="201">
        <v>0</v>
      </c>
      <c r="AR45" s="201">
        <v>0</v>
      </c>
      <c r="AS45" s="201">
        <v>35.81</v>
      </c>
      <c r="AT45" s="201">
        <v>0</v>
      </c>
      <c r="AU45" s="201">
        <v>0.26</v>
      </c>
      <c r="AV45" s="201">
        <v>0.19</v>
      </c>
      <c r="AW45" s="201">
        <v>0.34</v>
      </c>
      <c r="AX45" s="201">
        <v>0.22</v>
      </c>
      <c r="AY45" s="201">
        <v>0.04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45.45</v>
      </c>
      <c r="K46" s="201">
        <v>149.38999999999999</v>
      </c>
      <c r="L46" s="201">
        <v>11.13</v>
      </c>
      <c r="M46" s="201">
        <v>2.2200000000000002</v>
      </c>
      <c r="N46" s="201">
        <v>1.84</v>
      </c>
      <c r="O46" s="201">
        <v>2.58</v>
      </c>
      <c r="P46" s="201">
        <v>1.08</v>
      </c>
      <c r="Q46" s="201">
        <v>0.34</v>
      </c>
      <c r="R46" s="201">
        <v>0.66</v>
      </c>
      <c r="S46" s="201">
        <v>0.41</v>
      </c>
      <c r="T46" s="201">
        <v>0.05</v>
      </c>
      <c r="U46" s="201">
        <v>2.06</v>
      </c>
      <c r="V46" s="201">
        <v>0.25</v>
      </c>
      <c r="W46" s="201">
        <v>0.47</v>
      </c>
      <c r="X46" s="201">
        <v>1.46</v>
      </c>
      <c r="Y46" s="201">
        <v>0</v>
      </c>
      <c r="Z46" s="201">
        <v>4.12</v>
      </c>
      <c r="AA46" s="201">
        <v>1.28</v>
      </c>
      <c r="AB46" s="201">
        <v>0</v>
      </c>
      <c r="AC46" s="201">
        <v>18.059999999999999</v>
      </c>
      <c r="AD46" s="201">
        <v>0</v>
      </c>
      <c r="AE46" s="201">
        <v>0</v>
      </c>
      <c r="AF46" s="201">
        <v>0</v>
      </c>
      <c r="AG46" s="201">
        <v>-0.22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173.93</v>
      </c>
      <c r="AP46" s="201">
        <v>0</v>
      </c>
      <c r="AQ46" s="201">
        <v>0</v>
      </c>
      <c r="AR46" s="201">
        <v>0</v>
      </c>
      <c r="AS46" s="201">
        <v>35.81</v>
      </c>
      <c r="AT46" s="201">
        <v>0</v>
      </c>
      <c r="AU46" s="201">
        <v>0.26</v>
      </c>
      <c r="AV46" s="201">
        <v>0.19</v>
      </c>
      <c r="AW46" s="201">
        <v>0.34</v>
      </c>
      <c r="AX46" s="201">
        <v>0.22</v>
      </c>
      <c r="AY46" s="201">
        <v>0.04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44.84</v>
      </c>
      <c r="K47" s="201">
        <v>101.08</v>
      </c>
      <c r="L47" s="201">
        <v>11.13</v>
      </c>
      <c r="M47" s="201">
        <v>2.2200000000000002</v>
      </c>
      <c r="N47" s="201">
        <v>1.84</v>
      </c>
      <c r="O47" s="201">
        <v>2.57</v>
      </c>
      <c r="P47" s="201">
        <v>1.61</v>
      </c>
      <c r="Q47" s="201">
        <v>0.34</v>
      </c>
      <c r="R47" s="201">
        <v>0.67</v>
      </c>
      <c r="S47" s="201">
        <v>0.41</v>
      </c>
      <c r="T47" s="201">
        <v>0.05</v>
      </c>
      <c r="U47" s="201">
        <v>2.06</v>
      </c>
      <c r="V47" s="201">
        <v>0.25</v>
      </c>
      <c r="W47" s="201">
        <v>0.47</v>
      </c>
      <c r="X47" s="201">
        <v>1.46</v>
      </c>
      <c r="Y47" s="201">
        <v>0</v>
      </c>
      <c r="Z47" s="201">
        <v>4.12</v>
      </c>
      <c r="AA47" s="201">
        <v>1.28</v>
      </c>
      <c r="AB47" s="201">
        <v>0</v>
      </c>
      <c r="AC47" s="201">
        <v>20.059999999999999</v>
      </c>
      <c r="AD47" s="201">
        <v>0</v>
      </c>
      <c r="AE47" s="201">
        <v>0</v>
      </c>
      <c r="AF47" s="201">
        <v>0</v>
      </c>
      <c r="AG47" s="201">
        <v>-0.22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173.93</v>
      </c>
      <c r="AP47" s="201">
        <v>0</v>
      </c>
      <c r="AQ47" s="201">
        <v>0</v>
      </c>
      <c r="AR47" s="201">
        <v>0</v>
      </c>
      <c r="AS47" s="201">
        <v>35.81</v>
      </c>
      <c r="AT47" s="201">
        <v>0</v>
      </c>
      <c r="AU47" s="201">
        <v>0.26</v>
      </c>
      <c r="AV47" s="201">
        <v>0.19</v>
      </c>
      <c r="AW47" s="201">
        <v>0.34</v>
      </c>
      <c r="AX47" s="201">
        <v>0.22</v>
      </c>
      <c r="AY47" s="201">
        <v>0.04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44.84</v>
      </c>
      <c r="K48" s="201">
        <v>52.76</v>
      </c>
      <c r="L48" s="201">
        <v>11.13</v>
      </c>
      <c r="M48" s="201">
        <v>2.2200000000000002</v>
      </c>
      <c r="N48" s="201">
        <v>1.84</v>
      </c>
      <c r="O48" s="201">
        <v>2.57</v>
      </c>
      <c r="P48" s="201">
        <v>1.61</v>
      </c>
      <c r="Q48" s="201">
        <v>0.34</v>
      </c>
      <c r="R48" s="201">
        <v>0.67</v>
      </c>
      <c r="S48" s="201">
        <v>0.41</v>
      </c>
      <c r="T48" s="201">
        <v>0.05</v>
      </c>
      <c r="U48" s="201">
        <v>2.06</v>
      </c>
      <c r="V48" s="201">
        <v>0.25</v>
      </c>
      <c r="W48" s="201">
        <v>0.47</v>
      </c>
      <c r="X48" s="201">
        <v>1.46</v>
      </c>
      <c r="Y48" s="201">
        <v>0</v>
      </c>
      <c r="Z48" s="201">
        <v>4.12</v>
      </c>
      <c r="AA48" s="201">
        <v>1.28</v>
      </c>
      <c r="AB48" s="201">
        <v>0</v>
      </c>
      <c r="AC48" s="201">
        <v>20.059999999999999</v>
      </c>
      <c r="AD48" s="201">
        <v>0</v>
      </c>
      <c r="AE48" s="201">
        <v>0</v>
      </c>
      <c r="AF48" s="201">
        <v>0</v>
      </c>
      <c r="AG48" s="201">
        <v>-0.22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173.93</v>
      </c>
      <c r="AP48" s="201">
        <v>0</v>
      </c>
      <c r="AQ48" s="201">
        <v>0</v>
      </c>
      <c r="AR48" s="201">
        <v>0</v>
      </c>
      <c r="AS48" s="201">
        <v>35.81</v>
      </c>
      <c r="AT48" s="201">
        <v>0</v>
      </c>
      <c r="AU48" s="201">
        <v>0.26</v>
      </c>
      <c r="AV48" s="201">
        <v>0.19</v>
      </c>
      <c r="AW48" s="201">
        <v>0.34</v>
      </c>
      <c r="AX48" s="201">
        <v>0.22</v>
      </c>
      <c r="AY48" s="201">
        <v>0.04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44.84</v>
      </c>
      <c r="K49" s="201">
        <v>14.69</v>
      </c>
      <c r="L49" s="201">
        <v>11.13</v>
      </c>
      <c r="M49" s="201">
        <v>2.2200000000000002</v>
      </c>
      <c r="N49" s="201">
        <v>1.84</v>
      </c>
      <c r="O49" s="201">
        <v>2.57</v>
      </c>
      <c r="P49" s="201">
        <v>1.39</v>
      </c>
      <c r="Q49" s="201">
        <v>0.33</v>
      </c>
      <c r="R49" s="201">
        <v>0.66</v>
      </c>
      <c r="S49" s="201">
        <v>0.41</v>
      </c>
      <c r="T49" s="201">
        <v>0.05</v>
      </c>
      <c r="U49" s="201">
        <v>2.06</v>
      </c>
      <c r="V49" s="201">
        <v>0.25</v>
      </c>
      <c r="W49" s="201">
        <v>0.47</v>
      </c>
      <c r="X49" s="201">
        <v>1.46</v>
      </c>
      <c r="Y49" s="201">
        <v>0</v>
      </c>
      <c r="Z49" s="201">
        <v>4.12</v>
      </c>
      <c r="AA49" s="201">
        <v>1.28</v>
      </c>
      <c r="AB49" s="201">
        <v>0</v>
      </c>
      <c r="AC49" s="201">
        <v>20.059999999999999</v>
      </c>
      <c r="AD49" s="201">
        <v>0</v>
      </c>
      <c r="AE49" s="201">
        <v>0</v>
      </c>
      <c r="AF49" s="201">
        <v>0</v>
      </c>
      <c r="AG49" s="201">
        <v>-0.22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173.93</v>
      </c>
      <c r="AP49" s="201">
        <v>0</v>
      </c>
      <c r="AQ49" s="201">
        <v>0</v>
      </c>
      <c r="AR49" s="201">
        <v>0</v>
      </c>
      <c r="AS49" s="201">
        <v>35.81</v>
      </c>
      <c r="AT49" s="201">
        <v>0</v>
      </c>
      <c r="AU49" s="201">
        <v>0.63</v>
      </c>
      <c r="AV49" s="201">
        <v>0.19</v>
      </c>
      <c r="AW49" s="201">
        <v>0.17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44.84</v>
      </c>
      <c r="K50" s="201">
        <v>14.69</v>
      </c>
      <c r="L50" s="201">
        <v>11.13</v>
      </c>
      <c r="M50" s="201">
        <v>2.2200000000000002</v>
      </c>
      <c r="N50" s="201">
        <v>1.84</v>
      </c>
      <c r="O50" s="201">
        <v>2.57</v>
      </c>
      <c r="P50" s="201">
        <v>1.39</v>
      </c>
      <c r="Q50" s="201">
        <v>0.33</v>
      </c>
      <c r="R50" s="201">
        <v>0.66</v>
      </c>
      <c r="S50" s="201">
        <v>0.41</v>
      </c>
      <c r="T50" s="201">
        <v>0.05</v>
      </c>
      <c r="U50" s="201">
        <v>2.06</v>
      </c>
      <c r="V50" s="201">
        <v>0.25</v>
      </c>
      <c r="W50" s="201">
        <v>0.47</v>
      </c>
      <c r="X50" s="201">
        <v>1.46</v>
      </c>
      <c r="Y50" s="201">
        <v>0</v>
      </c>
      <c r="Z50" s="201">
        <v>4.12</v>
      </c>
      <c r="AA50" s="201">
        <v>1.28</v>
      </c>
      <c r="AB50" s="201">
        <v>0</v>
      </c>
      <c r="AC50" s="201">
        <v>20.059999999999999</v>
      </c>
      <c r="AD50" s="201">
        <v>0</v>
      </c>
      <c r="AE50" s="201">
        <v>0</v>
      </c>
      <c r="AF50" s="201">
        <v>0</v>
      </c>
      <c r="AG50" s="201">
        <v>-0.22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173.93</v>
      </c>
      <c r="AP50" s="201">
        <v>0</v>
      </c>
      <c r="AQ50" s="201">
        <v>0</v>
      </c>
      <c r="AR50" s="201">
        <v>0</v>
      </c>
      <c r="AS50" s="201">
        <v>35.81</v>
      </c>
      <c r="AT50" s="201">
        <v>0</v>
      </c>
      <c r="AU50" s="201">
        <v>0.63</v>
      </c>
      <c r="AV50" s="201">
        <v>0.19</v>
      </c>
      <c r="AW50" s="201">
        <v>0.17</v>
      </c>
      <c r="AX50" s="201">
        <v>0.11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44.84</v>
      </c>
      <c r="K51" s="201">
        <v>14.69</v>
      </c>
      <c r="L51" s="201">
        <v>11.13</v>
      </c>
      <c r="M51" s="201">
        <v>2.2200000000000002</v>
      </c>
      <c r="N51" s="201">
        <v>1.84</v>
      </c>
      <c r="O51" s="201">
        <v>2.57</v>
      </c>
      <c r="P51" s="201">
        <v>1.38</v>
      </c>
      <c r="Q51" s="201">
        <v>0.33</v>
      </c>
      <c r="R51" s="201">
        <v>0.66</v>
      </c>
      <c r="S51" s="201">
        <v>0.41</v>
      </c>
      <c r="T51" s="201">
        <v>0.05</v>
      </c>
      <c r="U51" s="201">
        <v>2.06</v>
      </c>
      <c r="V51" s="201">
        <v>0.25</v>
      </c>
      <c r="W51" s="201">
        <v>0.47</v>
      </c>
      <c r="X51" s="201">
        <v>1.46</v>
      </c>
      <c r="Y51" s="201">
        <v>0</v>
      </c>
      <c r="Z51" s="201">
        <v>4.12</v>
      </c>
      <c r="AA51" s="201">
        <v>1.28</v>
      </c>
      <c r="AB51" s="201">
        <v>0</v>
      </c>
      <c r="AC51" s="201">
        <v>20.059999999999999</v>
      </c>
      <c r="AD51" s="201">
        <v>0</v>
      </c>
      <c r="AE51" s="201">
        <v>0</v>
      </c>
      <c r="AF51" s="201">
        <v>0</v>
      </c>
      <c r="AG51" s="201">
        <v>-0.22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167.7</v>
      </c>
      <c r="AP51" s="201">
        <v>0</v>
      </c>
      <c r="AQ51" s="201">
        <v>0</v>
      </c>
      <c r="AR51" s="201">
        <v>0</v>
      </c>
      <c r="AS51" s="201">
        <v>35.21</v>
      </c>
      <c r="AT51" s="201">
        <v>0</v>
      </c>
      <c r="AU51" s="201">
        <v>0.63</v>
      </c>
      <c r="AV51" s="201">
        <v>0.19</v>
      </c>
      <c r="AW51" s="201">
        <v>0.17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44.84</v>
      </c>
      <c r="K52" s="201">
        <v>14.69</v>
      </c>
      <c r="L52" s="201">
        <v>11.13</v>
      </c>
      <c r="M52" s="201">
        <v>2.2200000000000002</v>
      </c>
      <c r="N52" s="201">
        <v>1.84</v>
      </c>
      <c r="O52" s="201">
        <v>2.57</v>
      </c>
      <c r="P52" s="201">
        <v>1.38</v>
      </c>
      <c r="Q52" s="201">
        <v>0.33</v>
      </c>
      <c r="R52" s="201">
        <v>0.66</v>
      </c>
      <c r="S52" s="201">
        <v>0.41</v>
      </c>
      <c r="T52" s="201">
        <v>0.05</v>
      </c>
      <c r="U52" s="201">
        <v>2.06</v>
      </c>
      <c r="V52" s="201">
        <v>0.25</v>
      </c>
      <c r="W52" s="201">
        <v>0.47</v>
      </c>
      <c r="X52" s="201">
        <v>1.46</v>
      </c>
      <c r="Y52" s="201">
        <v>0</v>
      </c>
      <c r="Z52" s="201">
        <v>4.12</v>
      </c>
      <c r="AA52" s="201">
        <v>1.28</v>
      </c>
      <c r="AB52" s="201">
        <v>0</v>
      </c>
      <c r="AC52" s="201">
        <v>20.059999999999999</v>
      </c>
      <c r="AD52" s="201">
        <v>0</v>
      </c>
      <c r="AE52" s="201">
        <v>0</v>
      </c>
      <c r="AF52" s="201">
        <v>0</v>
      </c>
      <c r="AG52" s="201">
        <v>-0.22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167.7</v>
      </c>
      <c r="AP52" s="201">
        <v>0</v>
      </c>
      <c r="AQ52" s="201">
        <v>0</v>
      </c>
      <c r="AR52" s="201">
        <v>0</v>
      </c>
      <c r="AS52" s="201">
        <v>35.21</v>
      </c>
      <c r="AT52" s="201">
        <v>0</v>
      </c>
      <c r="AU52" s="201">
        <v>0.63</v>
      </c>
      <c r="AV52" s="201">
        <v>0.19</v>
      </c>
      <c r="AW52" s="201">
        <v>0.17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44.84</v>
      </c>
      <c r="K53" s="201">
        <v>14.69</v>
      </c>
      <c r="L53" s="201">
        <v>11.13</v>
      </c>
      <c r="M53" s="201">
        <v>2.2200000000000002</v>
      </c>
      <c r="N53" s="201">
        <v>1.84</v>
      </c>
      <c r="O53" s="201">
        <v>2.57</v>
      </c>
      <c r="P53" s="201">
        <v>1.38</v>
      </c>
      <c r="Q53" s="201">
        <v>0.33</v>
      </c>
      <c r="R53" s="201">
        <v>0.66</v>
      </c>
      <c r="S53" s="201">
        <v>0.41</v>
      </c>
      <c r="T53" s="201">
        <v>0.05</v>
      </c>
      <c r="U53" s="201">
        <v>2.06</v>
      </c>
      <c r="V53" s="201">
        <v>0.25</v>
      </c>
      <c r="W53" s="201">
        <v>0.47</v>
      </c>
      <c r="X53" s="201">
        <v>1.46</v>
      </c>
      <c r="Y53" s="201">
        <v>0</v>
      </c>
      <c r="Z53" s="201">
        <v>4.12</v>
      </c>
      <c r="AA53" s="201">
        <v>1.28</v>
      </c>
      <c r="AB53" s="201">
        <v>0</v>
      </c>
      <c r="AC53" s="201">
        <v>20.059999999999999</v>
      </c>
      <c r="AD53" s="201">
        <v>0</v>
      </c>
      <c r="AE53" s="201">
        <v>0</v>
      </c>
      <c r="AF53" s="201">
        <v>0</v>
      </c>
      <c r="AG53" s="201">
        <v>-0.22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167.7</v>
      </c>
      <c r="AP53" s="201">
        <v>0</v>
      </c>
      <c r="AQ53" s="201">
        <v>0</v>
      </c>
      <c r="AR53" s="201">
        <v>0</v>
      </c>
      <c r="AS53" s="201">
        <v>35.21</v>
      </c>
      <c r="AT53" s="201">
        <v>0</v>
      </c>
      <c r="AU53" s="201">
        <v>0.63</v>
      </c>
      <c r="AV53" s="201">
        <v>0.19</v>
      </c>
      <c r="AW53" s="201">
        <v>0.17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44.84</v>
      </c>
      <c r="K54" s="201">
        <v>14.69</v>
      </c>
      <c r="L54" s="201">
        <v>11.13</v>
      </c>
      <c r="M54" s="201">
        <v>2.2200000000000002</v>
      </c>
      <c r="N54" s="201">
        <v>1.84</v>
      </c>
      <c r="O54" s="201">
        <v>2.57</v>
      </c>
      <c r="P54" s="201">
        <v>1.38</v>
      </c>
      <c r="Q54" s="201">
        <v>0.33</v>
      </c>
      <c r="R54" s="201">
        <v>0.66</v>
      </c>
      <c r="S54" s="201">
        <v>0.41</v>
      </c>
      <c r="T54" s="201">
        <v>0.05</v>
      </c>
      <c r="U54" s="201">
        <v>2.06</v>
      </c>
      <c r="V54" s="201">
        <v>0.25</v>
      </c>
      <c r="W54" s="201">
        <v>0.47</v>
      </c>
      <c r="X54" s="201">
        <v>1.46</v>
      </c>
      <c r="Y54" s="201">
        <v>0</v>
      </c>
      <c r="Z54" s="201">
        <v>4.12</v>
      </c>
      <c r="AA54" s="201">
        <v>1.28</v>
      </c>
      <c r="AB54" s="201">
        <v>0</v>
      </c>
      <c r="AC54" s="201">
        <v>20.059999999999999</v>
      </c>
      <c r="AD54" s="201">
        <v>0</v>
      </c>
      <c r="AE54" s="201">
        <v>0</v>
      </c>
      <c r="AF54" s="201">
        <v>0</v>
      </c>
      <c r="AG54" s="201">
        <v>-0.22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167.7</v>
      </c>
      <c r="AP54" s="201">
        <v>0</v>
      </c>
      <c r="AQ54" s="201">
        <v>0</v>
      </c>
      <c r="AR54" s="201">
        <v>0</v>
      </c>
      <c r="AS54" s="201">
        <v>35.21</v>
      </c>
      <c r="AT54" s="201">
        <v>0</v>
      </c>
      <c r="AU54" s="201">
        <v>0.63</v>
      </c>
      <c r="AV54" s="201">
        <v>0.19</v>
      </c>
      <c r="AW54" s="201">
        <v>0.17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44.84</v>
      </c>
      <c r="K55" s="201">
        <v>14.69</v>
      </c>
      <c r="L55" s="201">
        <v>11.13</v>
      </c>
      <c r="M55" s="201">
        <v>2.2200000000000002</v>
      </c>
      <c r="N55" s="201">
        <v>1.84</v>
      </c>
      <c r="O55" s="201">
        <v>2.57</v>
      </c>
      <c r="P55" s="201">
        <v>1.38</v>
      </c>
      <c r="Q55" s="201">
        <v>0.33</v>
      </c>
      <c r="R55" s="201">
        <v>0.66</v>
      </c>
      <c r="S55" s="201">
        <v>0.41</v>
      </c>
      <c r="T55" s="201">
        <v>0.05</v>
      </c>
      <c r="U55" s="201">
        <v>2.06</v>
      </c>
      <c r="V55" s="201">
        <v>0.25</v>
      </c>
      <c r="W55" s="201">
        <v>0.47</v>
      </c>
      <c r="X55" s="201">
        <v>1.46</v>
      </c>
      <c r="Y55" s="201">
        <v>0</v>
      </c>
      <c r="Z55" s="201">
        <v>4.12</v>
      </c>
      <c r="AA55" s="201">
        <v>1.28</v>
      </c>
      <c r="AB55" s="201">
        <v>0</v>
      </c>
      <c r="AC55" s="201">
        <v>20.059999999999999</v>
      </c>
      <c r="AD55" s="201">
        <v>0</v>
      </c>
      <c r="AE55" s="201">
        <v>0</v>
      </c>
      <c r="AF55" s="201">
        <v>0</v>
      </c>
      <c r="AG55" s="201">
        <v>-0.22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167.7</v>
      </c>
      <c r="AP55" s="201">
        <v>0</v>
      </c>
      <c r="AQ55" s="201">
        <v>0</v>
      </c>
      <c r="AR55" s="201">
        <v>0</v>
      </c>
      <c r="AS55" s="201">
        <v>35.21</v>
      </c>
      <c r="AT55" s="201">
        <v>0</v>
      </c>
      <c r="AU55" s="201">
        <v>0.63</v>
      </c>
      <c r="AV55" s="201">
        <v>0.19</v>
      </c>
      <c r="AW55" s="201">
        <v>0.17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44.84</v>
      </c>
      <c r="K56" s="201">
        <v>14.69</v>
      </c>
      <c r="L56" s="201">
        <v>11.13</v>
      </c>
      <c r="M56" s="201">
        <v>2.2200000000000002</v>
      </c>
      <c r="N56" s="201">
        <v>1.84</v>
      </c>
      <c r="O56" s="201">
        <v>2.57</v>
      </c>
      <c r="P56" s="201">
        <v>1.38</v>
      </c>
      <c r="Q56" s="201">
        <v>0.34</v>
      </c>
      <c r="R56" s="201">
        <v>0.67</v>
      </c>
      <c r="S56" s="201">
        <v>0.41</v>
      </c>
      <c r="T56" s="201">
        <v>0.05</v>
      </c>
      <c r="U56" s="201">
        <v>2.06</v>
      </c>
      <c r="V56" s="201">
        <v>0.25</v>
      </c>
      <c r="W56" s="201">
        <v>0.47</v>
      </c>
      <c r="X56" s="201">
        <v>1.46</v>
      </c>
      <c r="Y56" s="201">
        <v>0</v>
      </c>
      <c r="Z56" s="201">
        <v>4.12</v>
      </c>
      <c r="AA56" s="201">
        <v>1.33</v>
      </c>
      <c r="AB56" s="201">
        <v>0</v>
      </c>
      <c r="AC56" s="201">
        <v>20.059999999999999</v>
      </c>
      <c r="AD56" s="201">
        <v>0</v>
      </c>
      <c r="AE56" s="201">
        <v>0</v>
      </c>
      <c r="AF56" s="201">
        <v>0</v>
      </c>
      <c r="AG56" s="201">
        <v>-0.22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167.7</v>
      </c>
      <c r="AP56" s="201">
        <v>0</v>
      </c>
      <c r="AQ56" s="201">
        <v>0</v>
      </c>
      <c r="AR56" s="201">
        <v>0</v>
      </c>
      <c r="AS56" s="201">
        <v>35.21</v>
      </c>
      <c r="AT56" s="201">
        <v>0</v>
      </c>
      <c r="AU56" s="201">
        <v>0.63</v>
      </c>
      <c r="AV56" s="201">
        <v>0.19</v>
      </c>
      <c r="AW56" s="201">
        <v>0.17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44.84</v>
      </c>
      <c r="K57" s="201">
        <v>14.69</v>
      </c>
      <c r="L57" s="201">
        <v>11.13</v>
      </c>
      <c r="M57" s="201">
        <v>2.2200000000000002</v>
      </c>
      <c r="N57" s="201">
        <v>1.84</v>
      </c>
      <c r="O57" s="201">
        <v>2.57</v>
      </c>
      <c r="P57" s="201">
        <v>1.38</v>
      </c>
      <c r="Q57" s="201">
        <v>0.34</v>
      </c>
      <c r="R57" s="201">
        <v>0.67</v>
      </c>
      <c r="S57" s="201">
        <v>0.41</v>
      </c>
      <c r="T57" s="201">
        <v>0.05</v>
      </c>
      <c r="U57" s="201">
        <v>2.06</v>
      </c>
      <c r="V57" s="201">
        <v>0.25</v>
      </c>
      <c r="W57" s="201">
        <v>0.47</v>
      </c>
      <c r="X57" s="201">
        <v>1.46</v>
      </c>
      <c r="Y57" s="201">
        <v>0</v>
      </c>
      <c r="Z57" s="201">
        <v>4.12</v>
      </c>
      <c r="AA57" s="201">
        <v>1.33</v>
      </c>
      <c r="AB57" s="201">
        <v>0</v>
      </c>
      <c r="AC57" s="201">
        <v>20.059999999999999</v>
      </c>
      <c r="AD57" s="201">
        <v>0</v>
      </c>
      <c r="AE57" s="201">
        <v>0</v>
      </c>
      <c r="AF57" s="201">
        <v>0</v>
      </c>
      <c r="AG57" s="201">
        <v>1.2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167.7</v>
      </c>
      <c r="AP57" s="201">
        <v>0</v>
      </c>
      <c r="AQ57" s="201">
        <v>0</v>
      </c>
      <c r="AR57" s="201">
        <v>0</v>
      </c>
      <c r="AS57" s="201">
        <v>35.21</v>
      </c>
      <c r="AT57" s="201">
        <v>0</v>
      </c>
      <c r="AU57" s="201">
        <v>0.63</v>
      </c>
      <c r="AV57" s="201">
        <v>0.19</v>
      </c>
      <c r="AW57" s="201">
        <v>0.17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44.84</v>
      </c>
      <c r="K58" s="201">
        <v>14.69</v>
      </c>
      <c r="L58" s="201">
        <v>11.13</v>
      </c>
      <c r="M58" s="201">
        <v>2.2200000000000002</v>
      </c>
      <c r="N58" s="201">
        <v>1.84</v>
      </c>
      <c r="O58" s="201">
        <v>2.57</v>
      </c>
      <c r="P58" s="201">
        <v>1.38</v>
      </c>
      <c r="Q58" s="201">
        <v>0.34</v>
      </c>
      <c r="R58" s="201">
        <v>0.67</v>
      </c>
      <c r="S58" s="201">
        <v>0.41</v>
      </c>
      <c r="T58" s="201">
        <v>0.05</v>
      </c>
      <c r="U58" s="201">
        <v>2.06</v>
      </c>
      <c r="V58" s="201">
        <v>0.25</v>
      </c>
      <c r="W58" s="201">
        <v>0.47</v>
      </c>
      <c r="X58" s="201">
        <v>1.46</v>
      </c>
      <c r="Y58" s="201">
        <v>0</v>
      </c>
      <c r="Z58" s="201">
        <v>4.12</v>
      </c>
      <c r="AA58" s="201">
        <v>1.33</v>
      </c>
      <c r="AB58" s="201">
        <v>0</v>
      </c>
      <c r="AC58" s="201">
        <v>20.059999999999999</v>
      </c>
      <c r="AD58" s="201">
        <v>0</v>
      </c>
      <c r="AE58" s="201">
        <v>0</v>
      </c>
      <c r="AF58" s="201">
        <v>0</v>
      </c>
      <c r="AG58" s="201">
        <v>-0.21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167.7</v>
      </c>
      <c r="AP58" s="201">
        <v>0</v>
      </c>
      <c r="AQ58" s="201">
        <v>0</v>
      </c>
      <c r="AR58" s="201">
        <v>0</v>
      </c>
      <c r="AS58" s="201">
        <v>35.21</v>
      </c>
      <c r="AT58" s="201">
        <v>0</v>
      </c>
      <c r="AU58" s="201">
        <v>0.63</v>
      </c>
      <c r="AV58" s="201">
        <v>0.19</v>
      </c>
      <c r="AW58" s="201">
        <v>0.17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44.24</v>
      </c>
      <c r="K59" s="201">
        <v>14.69</v>
      </c>
      <c r="L59" s="201">
        <v>11.13</v>
      </c>
      <c r="M59" s="201">
        <v>2.2200000000000002</v>
      </c>
      <c r="N59" s="201">
        <v>1.84</v>
      </c>
      <c r="O59" s="201">
        <v>2.57</v>
      </c>
      <c r="P59" s="201">
        <v>1.38</v>
      </c>
      <c r="Q59" s="201">
        <v>0.34</v>
      </c>
      <c r="R59" s="201">
        <v>0.67</v>
      </c>
      <c r="S59" s="201">
        <v>0.41</v>
      </c>
      <c r="T59" s="201">
        <v>0.05</v>
      </c>
      <c r="U59" s="201">
        <v>2.06</v>
      </c>
      <c r="V59" s="201">
        <v>0.25</v>
      </c>
      <c r="W59" s="201">
        <v>0.47</v>
      </c>
      <c r="X59" s="201">
        <v>1.46</v>
      </c>
      <c r="Y59" s="201">
        <v>0</v>
      </c>
      <c r="Z59" s="201">
        <v>4.12</v>
      </c>
      <c r="AA59" s="201">
        <v>1.33</v>
      </c>
      <c r="AB59" s="201">
        <v>0</v>
      </c>
      <c r="AC59" s="201">
        <v>20.46</v>
      </c>
      <c r="AD59" s="201">
        <v>0</v>
      </c>
      <c r="AE59" s="201">
        <v>0</v>
      </c>
      <c r="AF59" s="201">
        <v>0</v>
      </c>
      <c r="AG59" s="201">
        <v>-0.21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167.7</v>
      </c>
      <c r="AP59" s="201">
        <v>0</v>
      </c>
      <c r="AQ59" s="201">
        <v>0</v>
      </c>
      <c r="AR59" s="201">
        <v>0</v>
      </c>
      <c r="AS59" s="201">
        <v>35.21</v>
      </c>
      <c r="AT59" s="201">
        <v>0</v>
      </c>
      <c r="AU59" s="201">
        <v>0.63</v>
      </c>
      <c r="AV59" s="201">
        <v>0.19</v>
      </c>
      <c r="AW59" s="201">
        <v>0.17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44.24</v>
      </c>
      <c r="K60" s="201">
        <v>14.69</v>
      </c>
      <c r="L60" s="201">
        <v>11.13</v>
      </c>
      <c r="M60" s="201">
        <v>2.2200000000000002</v>
      </c>
      <c r="N60" s="201">
        <v>1.84</v>
      </c>
      <c r="O60" s="201">
        <v>2.57</v>
      </c>
      <c r="P60" s="201">
        <v>1.38</v>
      </c>
      <c r="Q60" s="201">
        <v>0.34</v>
      </c>
      <c r="R60" s="201">
        <v>0.67</v>
      </c>
      <c r="S60" s="201">
        <v>0.41</v>
      </c>
      <c r="T60" s="201">
        <v>0.05</v>
      </c>
      <c r="U60" s="201">
        <v>2.06</v>
      </c>
      <c r="V60" s="201">
        <v>0.25</v>
      </c>
      <c r="W60" s="201">
        <v>0.47</v>
      </c>
      <c r="X60" s="201">
        <v>1.46</v>
      </c>
      <c r="Y60" s="201">
        <v>0</v>
      </c>
      <c r="Z60" s="201">
        <v>4.12</v>
      </c>
      <c r="AA60" s="201">
        <v>1.33</v>
      </c>
      <c r="AB60" s="201">
        <v>0</v>
      </c>
      <c r="AC60" s="201">
        <v>20.46</v>
      </c>
      <c r="AD60" s="201">
        <v>0</v>
      </c>
      <c r="AE60" s="201">
        <v>0</v>
      </c>
      <c r="AF60" s="201">
        <v>0</v>
      </c>
      <c r="AG60" s="201">
        <v>-0.21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167.7</v>
      </c>
      <c r="AP60" s="201">
        <v>0</v>
      </c>
      <c r="AQ60" s="201">
        <v>0</v>
      </c>
      <c r="AR60" s="201">
        <v>0</v>
      </c>
      <c r="AS60" s="201">
        <v>35.21</v>
      </c>
      <c r="AT60" s="201">
        <v>0</v>
      </c>
      <c r="AU60" s="201">
        <v>0.63</v>
      </c>
      <c r="AV60" s="201">
        <v>0.19</v>
      </c>
      <c r="AW60" s="201">
        <v>0.17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44.24</v>
      </c>
      <c r="K61" s="201">
        <v>14.69</v>
      </c>
      <c r="L61" s="201">
        <v>11.13</v>
      </c>
      <c r="M61" s="201">
        <v>2.2200000000000002</v>
      </c>
      <c r="N61" s="201">
        <v>1.84</v>
      </c>
      <c r="O61" s="201">
        <v>2.57</v>
      </c>
      <c r="P61" s="201">
        <v>1.38</v>
      </c>
      <c r="Q61" s="201">
        <v>0.33</v>
      </c>
      <c r="R61" s="201">
        <v>0.67</v>
      </c>
      <c r="S61" s="201">
        <v>0.41</v>
      </c>
      <c r="T61" s="201">
        <v>0.05</v>
      </c>
      <c r="U61" s="201">
        <v>2.06</v>
      </c>
      <c r="V61" s="201">
        <v>0.25</v>
      </c>
      <c r="W61" s="201">
        <v>0.47</v>
      </c>
      <c r="X61" s="201">
        <v>1.63</v>
      </c>
      <c r="Y61" s="201">
        <v>0</v>
      </c>
      <c r="Z61" s="201">
        <v>4.12</v>
      </c>
      <c r="AA61" s="201">
        <v>1.33</v>
      </c>
      <c r="AB61" s="201">
        <v>0</v>
      </c>
      <c r="AC61" s="201">
        <v>20.46</v>
      </c>
      <c r="AD61" s="201">
        <v>0</v>
      </c>
      <c r="AE61" s="201">
        <v>0</v>
      </c>
      <c r="AF61" s="201">
        <v>0</v>
      </c>
      <c r="AG61" s="201">
        <v>-0.21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167.7</v>
      </c>
      <c r="AP61" s="201">
        <v>0</v>
      </c>
      <c r="AQ61" s="201">
        <v>0</v>
      </c>
      <c r="AR61" s="201">
        <v>0</v>
      </c>
      <c r="AS61" s="201">
        <v>35.21</v>
      </c>
      <c r="AT61" s="201">
        <v>0</v>
      </c>
      <c r="AU61" s="201">
        <v>0.63</v>
      </c>
      <c r="AV61" s="201">
        <v>0.19</v>
      </c>
      <c r="AW61" s="201">
        <v>0.17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44.24</v>
      </c>
      <c r="K62" s="201">
        <v>14.69</v>
      </c>
      <c r="L62" s="201">
        <v>11.13</v>
      </c>
      <c r="M62" s="201">
        <v>2.2200000000000002</v>
      </c>
      <c r="N62" s="201">
        <v>1.84</v>
      </c>
      <c r="O62" s="201">
        <v>2.57</v>
      </c>
      <c r="P62" s="201">
        <v>1.38</v>
      </c>
      <c r="Q62" s="201">
        <v>0.33</v>
      </c>
      <c r="R62" s="201">
        <v>0.67</v>
      </c>
      <c r="S62" s="201">
        <v>0.41</v>
      </c>
      <c r="T62" s="201">
        <v>0.05</v>
      </c>
      <c r="U62" s="201">
        <v>2.06</v>
      </c>
      <c r="V62" s="201">
        <v>0.25</v>
      </c>
      <c r="W62" s="201">
        <v>0.47</v>
      </c>
      <c r="X62" s="201">
        <v>1.54</v>
      </c>
      <c r="Y62" s="201">
        <v>0</v>
      </c>
      <c r="Z62" s="201">
        <v>4.12</v>
      </c>
      <c r="AA62" s="201">
        <v>1.33</v>
      </c>
      <c r="AB62" s="201">
        <v>0</v>
      </c>
      <c r="AC62" s="201">
        <v>20.46</v>
      </c>
      <c r="AD62" s="201">
        <v>0</v>
      </c>
      <c r="AE62" s="201">
        <v>0</v>
      </c>
      <c r="AF62" s="201">
        <v>0</v>
      </c>
      <c r="AG62" s="201">
        <v>-0.21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167.7</v>
      </c>
      <c r="AP62" s="201">
        <v>0</v>
      </c>
      <c r="AQ62" s="201">
        <v>0</v>
      </c>
      <c r="AR62" s="201">
        <v>0</v>
      </c>
      <c r="AS62" s="201">
        <v>35.21</v>
      </c>
      <c r="AT62" s="201">
        <v>0</v>
      </c>
      <c r="AU62" s="201">
        <v>0.63</v>
      </c>
      <c r="AV62" s="201">
        <v>0.19</v>
      </c>
      <c r="AW62" s="201">
        <v>0.17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44.24</v>
      </c>
      <c r="K63" s="201">
        <v>14.69</v>
      </c>
      <c r="L63" s="201">
        <v>11.13</v>
      </c>
      <c r="M63" s="201">
        <v>2.2200000000000002</v>
      </c>
      <c r="N63" s="201">
        <v>1.84</v>
      </c>
      <c r="O63" s="201">
        <v>2.57</v>
      </c>
      <c r="P63" s="201">
        <v>1.38</v>
      </c>
      <c r="Q63" s="201">
        <v>0.33</v>
      </c>
      <c r="R63" s="201">
        <v>0.67</v>
      </c>
      <c r="S63" s="201">
        <v>0.41</v>
      </c>
      <c r="T63" s="201">
        <v>0.05</v>
      </c>
      <c r="U63" s="201">
        <v>2.06</v>
      </c>
      <c r="V63" s="201">
        <v>0.25</v>
      </c>
      <c r="W63" s="201">
        <v>0.47</v>
      </c>
      <c r="X63" s="201">
        <v>1.62</v>
      </c>
      <c r="Y63" s="201">
        <v>0</v>
      </c>
      <c r="Z63" s="201">
        <v>4.12</v>
      </c>
      <c r="AA63" s="201">
        <v>1.33</v>
      </c>
      <c r="AB63" s="201">
        <v>0</v>
      </c>
      <c r="AC63" s="201">
        <v>20.46</v>
      </c>
      <c r="AD63" s="201">
        <v>0</v>
      </c>
      <c r="AE63" s="201">
        <v>0</v>
      </c>
      <c r="AF63" s="201">
        <v>0</v>
      </c>
      <c r="AG63" s="201">
        <v>-0.21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167.7</v>
      </c>
      <c r="AP63" s="201">
        <v>0</v>
      </c>
      <c r="AQ63" s="201">
        <v>0</v>
      </c>
      <c r="AR63" s="201">
        <v>0</v>
      </c>
      <c r="AS63" s="201">
        <v>35.21</v>
      </c>
      <c r="AT63" s="201">
        <v>0</v>
      </c>
      <c r="AU63" s="201">
        <v>0.63</v>
      </c>
      <c r="AV63" s="201">
        <v>0.19</v>
      </c>
      <c r="AW63" s="201">
        <v>0.17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44.24</v>
      </c>
      <c r="K64" s="201">
        <v>14.69</v>
      </c>
      <c r="L64" s="201">
        <v>11.13</v>
      </c>
      <c r="M64" s="201">
        <v>2.2200000000000002</v>
      </c>
      <c r="N64" s="201">
        <v>1.84</v>
      </c>
      <c r="O64" s="201">
        <v>2.57</v>
      </c>
      <c r="P64" s="201">
        <v>1.38</v>
      </c>
      <c r="Q64" s="201">
        <v>0.33</v>
      </c>
      <c r="R64" s="201">
        <v>0.67</v>
      </c>
      <c r="S64" s="201">
        <v>0.41</v>
      </c>
      <c r="T64" s="201">
        <v>0.05</v>
      </c>
      <c r="U64" s="201">
        <v>2.06</v>
      </c>
      <c r="V64" s="201">
        <v>0.25</v>
      </c>
      <c r="W64" s="201">
        <v>0.47</v>
      </c>
      <c r="X64" s="201">
        <v>1.62</v>
      </c>
      <c r="Y64" s="201">
        <v>0</v>
      </c>
      <c r="Z64" s="201">
        <v>4.12</v>
      </c>
      <c r="AA64" s="201">
        <v>1.33</v>
      </c>
      <c r="AB64" s="201">
        <v>0</v>
      </c>
      <c r="AC64" s="201">
        <v>20.46</v>
      </c>
      <c r="AD64" s="201">
        <v>0</v>
      </c>
      <c r="AE64" s="201">
        <v>0</v>
      </c>
      <c r="AF64" s="201">
        <v>0</v>
      </c>
      <c r="AG64" s="201">
        <v>-0.21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167.7</v>
      </c>
      <c r="AP64" s="201">
        <v>0</v>
      </c>
      <c r="AQ64" s="201">
        <v>0</v>
      </c>
      <c r="AR64" s="201">
        <v>0</v>
      </c>
      <c r="AS64" s="201">
        <v>35.21</v>
      </c>
      <c r="AT64" s="201">
        <v>0</v>
      </c>
      <c r="AU64" s="201">
        <v>0.63</v>
      </c>
      <c r="AV64" s="201">
        <v>0.19</v>
      </c>
      <c r="AW64" s="201">
        <v>0.17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44.24</v>
      </c>
      <c r="K65" s="201">
        <v>14.69</v>
      </c>
      <c r="L65" s="201">
        <v>11.13</v>
      </c>
      <c r="M65" s="201">
        <v>2.2200000000000002</v>
      </c>
      <c r="N65" s="201">
        <v>1.84</v>
      </c>
      <c r="O65" s="201">
        <v>2.57</v>
      </c>
      <c r="P65" s="201">
        <v>1.38</v>
      </c>
      <c r="Q65" s="201">
        <v>0.33</v>
      </c>
      <c r="R65" s="201">
        <v>0.67</v>
      </c>
      <c r="S65" s="201">
        <v>0.41</v>
      </c>
      <c r="T65" s="201">
        <v>0.05</v>
      </c>
      <c r="U65" s="201">
        <v>1.72</v>
      </c>
      <c r="V65" s="201">
        <v>0.25</v>
      </c>
      <c r="W65" s="201">
        <v>0.47</v>
      </c>
      <c r="X65" s="201">
        <v>1.7</v>
      </c>
      <c r="Y65" s="201">
        <v>0</v>
      </c>
      <c r="Z65" s="201">
        <v>4.12</v>
      </c>
      <c r="AA65" s="201">
        <v>1.33</v>
      </c>
      <c r="AB65" s="201">
        <v>0</v>
      </c>
      <c r="AC65" s="201">
        <v>20.46</v>
      </c>
      <c r="AD65" s="201">
        <v>0</v>
      </c>
      <c r="AE65" s="201">
        <v>0</v>
      </c>
      <c r="AF65" s="201">
        <v>0</v>
      </c>
      <c r="AG65" s="201">
        <v>-0.21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167.7</v>
      </c>
      <c r="AP65" s="201">
        <v>0</v>
      </c>
      <c r="AQ65" s="201">
        <v>0</v>
      </c>
      <c r="AR65" s="201">
        <v>0</v>
      </c>
      <c r="AS65" s="201">
        <v>35.21</v>
      </c>
      <c r="AT65" s="201">
        <v>0</v>
      </c>
      <c r="AU65" s="201">
        <v>0.63</v>
      </c>
      <c r="AV65" s="201">
        <v>0.19</v>
      </c>
      <c r="AW65" s="201">
        <v>0.17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44.24</v>
      </c>
      <c r="K66" s="201">
        <v>14.69</v>
      </c>
      <c r="L66" s="201">
        <v>11.81</v>
      </c>
      <c r="M66" s="201">
        <v>2.2200000000000002</v>
      </c>
      <c r="N66" s="201">
        <v>1.84</v>
      </c>
      <c r="O66" s="201">
        <v>2.57</v>
      </c>
      <c r="P66" s="201">
        <v>1.38</v>
      </c>
      <c r="Q66" s="201">
        <v>0.33</v>
      </c>
      <c r="R66" s="201">
        <v>0.67</v>
      </c>
      <c r="S66" s="201">
        <v>0.41</v>
      </c>
      <c r="T66" s="201">
        <v>0.05</v>
      </c>
      <c r="U66" s="201">
        <v>1.72</v>
      </c>
      <c r="V66" s="201">
        <v>0.25</v>
      </c>
      <c r="W66" s="201">
        <v>0.47</v>
      </c>
      <c r="X66" s="201">
        <v>1.7</v>
      </c>
      <c r="Y66" s="201">
        <v>0</v>
      </c>
      <c r="Z66" s="201">
        <v>4.12</v>
      </c>
      <c r="AA66" s="201">
        <v>1.33</v>
      </c>
      <c r="AB66" s="201">
        <v>0</v>
      </c>
      <c r="AC66" s="201">
        <v>20.46</v>
      </c>
      <c r="AD66" s="201">
        <v>0</v>
      </c>
      <c r="AE66" s="201">
        <v>0</v>
      </c>
      <c r="AF66" s="201">
        <v>0</v>
      </c>
      <c r="AG66" s="201">
        <v>-0.21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167.7</v>
      </c>
      <c r="AP66" s="201">
        <v>0</v>
      </c>
      <c r="AQ66" s="201">
        <v>0</v>
      </c>
      <c r="AR66" s="201">
        <v>0</v>
      </c>
      <c r="AS66" s="201">
        <v>35.21</v>
      </c>
      <c r="AT66" s="201">
        <v>0</v>
      </c>
      <c r="AU66" s="201">
        <v>0.63</v>
      </c>
      <c r="AV66" s="201">
        <v>0.19</v>
      </c>
      <c r="AW66" s="201">
        <v>0.17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43.63</v>
      </c>
      <c r="K67" s="201">
        <v>27.44</v>
      </c>
      <c r="L67" s="201">
        <v>11.13</v>
      </c>
      <c r="M67" s="201">
        <v>2.2200000000000002</v>
      </c>
      <c r="N67" s="201">
        <v>1.84</v>
      </c>
      <c r="O67" s="201">
        <v>2.57</v>
      </c>
      <c r="P67" s="201">
        <v>1.38</v>
      </c>
      <c r="Q67" s="201">
        <v>0.33</v>
      </c>
      <c r="R67" s="201">
        <v>0.67</v>
      </c>
      <c r="S67" s="201">
        <v>0.41</v>
      </c>
      <c r="T67" s="201">
        <v>0.05</v>
      </c>
      <c r="U67" s="201">
        <v>1.72</v>
      </c>
      <c r="V67" s="201">
        <v>0.25</v>
      </c>
      <c r="W67" s="201">
        <v>0.47</v>
      </c>
      <c r="X67" s="201">
        <v>1.78</v>
      </c>
      <c r="Y67" s="201">
        <v>0</v>
      </c>
      <c r="Z67" s="201">
        <v>4.12</v>
      </c>
      <c r="AA67" s="201">
        <v>1.33</v>
      </c>
      <c r="AB67" s="201">
        <v>0</v>
      </c>
      <c r="AC67" s="201">
        <v>20.46</v>
      </c>
      <c r="AD67" s="201">
        <v>0</v>
      </c>
      <c r="AE67" s="201">
        <v>0</v>
      </c>
      <c r="AF67" s="201">
        <v>0</v>
      </c>
      <c r="AG67" s="201">
        <v>-0.21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167.7</v>
      </c>
      <c r="AP67" s="201">
        <v>0</v>
      </c>
      <c r="AQ67" s="201">
        <v>0</v>
      </c>
      <c r="AR67" s="201">
        <v>0</v>
      </c>
      <c r="AS67" s="201">
        <v>35.21</v>
      </c>
      <c r="AT67" s="201">
        <v>0</v>
      </c>
      <c r="AU67" s="201">
        <v>0.63</v>
      </c>
      <c r="AV67" s="201">
        <v>0.19</v>
      </c>
      <c r="AW67" s="201">
        <v>0.17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43.63</v>
      </c>
      <c r="K68" s="201">
        <v>14.69</v>
      </c>
      <c r="L68" s="201">
        <v>11.13</v>
      </c>
      <c r="M68" s="201">
        <v>2.2200000000000002</v>
      </c>
      <c r="N68" s="201">
        <v>1.84</v>
      </c>
      <c r="O68" s="201">
        <v>2.57</v>
      </c>
      <c r="P68" s="201">
        <v>1.38</v>
      </c>
      <c r="Q68" s="201">
        <v>0.33</v>
      </c>
      <c r="R68" s="201">
        <v>0.67</v>
      </c>
      <c r="S68" s="201">
        <v>0.41</v>
      </c>
      <c r="T68" s="201">
        <v>0.05</v>
      </c>
      <c r="U68" s="201">
        <v>1.72</v>
      </c>
      <c r="V68" s="201">
        <v>0.25</v>
      </c>
      <c r="W68" s="201">
        <v>0.47</v>
      </c>
      <c r="X68" s="201">
        <v>1.78</v>
      </c>
      <c r="Y68" s="201">
        <v>0</v>
      </c>
      <c r="Z68" s="201">
        <v>4.12</v>
      </c>
      <c r="AA68" s="201">
        <v>1.33</v>
      </c>
      <c r="AB68" s="201">
        <v>0</v>
      </c>
      <c r="AC68" s="201">
        <v>20.46</v>
      </c>
      <c r="AD68" s="201">
        <v>0</v>
      </c>
      <c r="AE68" s="201">
        <v>0</v>
      </c>
      <c r="AF68" s="201">
        <v>0</v>
      </c>
      <c r="AG68" s="201">
        <v>-0.21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167.7</v>
      </c>
      <c r="AP68" s="201">
        <v>0</v>
      </c>
      <c r="AQ68" s="201">
        <v>0</v>
      </c>
      <c r="AR68" s="201">
        <v>0</v>
      </c>
      <c r="AS68" s="201">
        <v>35.21</v>
      </c>
      <c r="AT68" s="201">
        <v>0</v>
      </c>
      <c r="AU68" s="201">
        <v>0.63</v>
      </c>
      <c r="AV68" s="201">
        <v>0.19</v>
      </c>
      <c r="AW68" s="201">
        <v>0.17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43.63</v>
      </c>
      <c r="K69" s="201">
        <v>14.69</v>
      </c>
      <c r="L69" s="201">
        <v>11.13</v>
      </c>
      <c r="M69" s="201">
        <v>2.2200000000000002</v>
      </c>
      <c r="N69" s="201">
        <v>1.84</v>
      </c>
      <c r="O69" s="201">
        <v>2.57</v>
      </c>
      <c r="P69" s="201">
        <v>1.38</v>
      </c>
      <c r="Q69" s="201">
        <v>0.33</v>
      </c>
      <c r="R69" s="201">
        <v>0.67</v>
      </c>
      <c r="S69" s="201">
        <v>0.41</v>
      </c>
      <c r="T69" s="201">
        <v>0.05</v>
      </c>
      <c r="U69" s="201">
        <v>1.72</v>
      </c>
      <c r="V69" s="201">
        <v>0.25</v>
      </c>
      <c r="W69" s="201">
        <v>0.47</v>
      </c>
      <c r="X69" s="201">
        <v>1.86</v>
      </c>
      <c r="Y69" s="201">
        <v>0</v>
      </c>
      <c r="Z69" s="201">
        <v>4.12</v>
      </c>
      <c r="AA69" s="201">
        <v>1.33</v>
      </c>
      <c r="AB69" s="201">
        <v>0</v>
      </c>
      <c r="AC69" s="201">
        <v>20.46</v>
      </c>
      <c r="AD69" s="201">
        <v>0</v>
      </c>
      <c r="AE69" s="201">
        <v>0</v>
      </c>
      <c r="AF69" s="201">
        <v>0</v>
      </c>
      <c r="AG69" s="201">
        <v>-0.21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167.7</v>
      </c>
      <c r="AP69" s="201">
        <v>0</v>
      </c>
      <c r="AQ69" s="201">
        <v>0</v>
      </c>
      <c r="AR69" s="201">
        <v>0</v>
      </c>
      <c r="AS69" s="201">
        <v>35.21</v>
      </c>
      <c r="AT69" s="201">
        <v>0</v>
      </c>
      <c r="AU69" s="201">
        <v>0.63</v>
      </c>
      <c r="AV69" s="201">
        <v>0.19</v>
      </c>
      <c r="AW69" s="201">
        <v>0.17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43.63</v>
      </c>
      <c r="K70" s="201">
        <v>14.69</v>
      </c>
      <c r="L70" s="201">
        <v>11.13</v>
      </c>
      <c r="M70" s="201">
        <v>2.2200000000000002</v>
      </c>
      <c r="N70" s="201">
        <v>1.84</v>
      </c>
      <c r="O70" s="201">
        <v>2.57</v>
      </c>
      <c r="P70" s="201">
        <v>1.38</v>
      </c>
      <c r="Q70" s="201">
        <v>0.33</v>
      </c>
      <c r="R70" s="201">
        <v>0.67</v>
      </c>
      <c r="S70" s="201">
        <v>0.41</v>
      </c>
      <c r="T70" s="201">
        <v>0.05</v>
      </c>
      <c r="U70" s="201">
        <v>1.72</v>
      </c>
      <c r="V70" s="201">
        <v>0.25</v>
      </c>
      <c r="W70" s="201">
        <v>0.47</v>
      </c>
      <c r="X70" s="201">
        <v>1.94</v>
      </c>
      <c r="Y70" s="201">
        <v>0</v>
      </c>
      <c r="Z70" s="201">
        <v>4.12</v>
      </c>
      <c r="AA70" s="201">
        <v>1.33</v>
      </c>
      <c r="AB70" s="201">
        <v>0</v>
      </c>
      <c r="AC70" s="201">
        <v>20.46</v>
      </c>
      <c r="AD70" s="201">
        <v>0</v>
      </c>
      <c r="AE70" s="201">
        <v>0</v>
      </c>
      <c r="AF70" s="201">
        <v>0</v>
      </c>
      <c r="AG70" s="201">
        <v>-0.21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167.7</v>
      </c>
      <c r="AP70" s="201">
        <v>0</v>
      </c>
      <c r="AQ70" s="201">
        <v>0</v>
      </c>
      <c r="AR70" s="201">
        <v>0</v>
      </c>
      <c r="AS70" s="201">
        <v>35.21</v>
      </c>
      <c r="AT70" s="201">
        <v>0</v>
      </c>
      <c r="AU70" s="201">
        <v>0.63</v>
      </c>
      <c r="AV70" s="201">
        <v>0.19</v>
      </c>
      <c r="AW70" s="201">
        <v>0.17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43.63</v>
      </c>
      <c r="K71" s="201">
        <v>14.69</v>
      </c>
      <c r="L71" s="201">
        <v>11.13</v>
      </c>
      <c r="M71" s="201">
        <v>2.2200000000000002</v>
      </c>
      <c r="N71" s="201">
        <v>1.84</v>
      </c>
      <c r="O71" s="201">
        <v>2.57</v>
      </c>
      <c r="P71" s="201">
        <v>1.38</v>
      </c>
      <c r="Q71" s="201">
        <v>0.33</v>
      </c>
      <c r="R71" s="201">
        <v>0.67</v>
      </c>
      <c r="S71" s="201">
        <v>0.41</v>
      </c>
      <c r="T71" s="201">
        <v>0.05</v>
      </c>
      <c r="U71" s="201">
        <v>1.72</v>
      </c>
      <c r="V71" s="201">
        <v>0.25</v>
      </c>
      <c r="W71" s="201">
        <v>0.47</v>
      </c>
      <c r="X71" s="201">
        <v>1.94</v>
      </c>
      <c r="Y71" s="201">
        <v>0</v>
      </c>
      <c r="Z71" s="201">
        <v>4.12</v>
      </c>
      <c r="AA71" s="201">
        <v>1.33</v>
      </c>
      <c r="AB71" s="201">
        <v>0</v>
      </c>
      <c r="AC71" s="201">
        <v>20.059999999999999</v>
      </c>
      <c r="AD71" s="201">
        <v>0</v>
      </c>
      <c r="AE71" s="201">
        <v>0</v>
      </c>
      <c r="AF71" s="201">
        <v>0</v>
      </c>
      <c r="AG71" s="201">
        <v>-0.22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167.7</v>
      </c>
      <c r="AP71" s="201">
        <v>0</v>
      </c>
      <c r="AQ71" s="201">
        <v>0</v>
      </c>
      <c r="AR71" s="201">
        <v>0</v>
      </c>
      <c r="AS71" s="201">
        <v>35.21</v>
      </c>
      <c r="AT71" s="201">
        <v>0</v>
      </c>
      <c r="AU71" s="201">
        <v>0.63</v>
      </c>
      <c r="AV71" s="201">
        <v>0.19</v>
      </c>
      <c r="AW71" s="201">
        <v>0.17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43.63</v>
      </c>
      <c r="K72" s="201">
        <v>14.69</v>
      </c>
      <c r="L72" s="201">
        <v>11.13</v>
      </c>
      <c r="M72" s="201">
        <v>2.2200000000000002</v>
      </c>
      <c r="N72" s="201">
        <v>1.84</v>
      </c>
      <c r="O72" s="201">
        <v>2.57</v>
      </c>
      <c r="P72" s="201">
        <v>1.38</v>
      </c>
      <c r="Q72" s="201">
        <v>0.33</v>
      </c>
      <c r="R72" s="201">
        <v>0.67</v>
      </c>
      <c r="S72" s="201">
        <v>0.41</v>
      </c>
      <c r="T72" s="201">
        <v>0.05</v>
      </c>
      <c r="U72" s="201">
        <v>1.72</v>
      </c>
      <c r="V72" s="201">
        <v>0.25</v>
      </c>
      <c r="W72" s="201">
        <v>0.47</v>
      </c>
      <c r="X72" s="201">
        <v>2.0099999999999998</v>
      </c>
      <c r="Y72" s="201">
        <v>0</v>
      </c>
      <c r="Z72" s="201">
        <v>4.12</v>
      </c>
      <c r="AA72" s="201">
        <v>1.33</v>
      </c>
      <c r="AB72" s="201">
        <v>0</v>
      </c>
      <c r="AC72" s="201">
        <v>20.059999999999999</v>
      </c>
      <c r="AD72" s="201">
        <v>0</v>
      </c>
      <c r="AE72" s="201">
        <v>0</v>
      </c>
      <c r="AF72" s="201">
        <v>0</v>
      </c>
      <c r="AG72" s="201">
        <v>-0.22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167.7</v>
      </c>
      <c r="AP72" s="201">
        <v>0</v>
      </c>
      <c r="AQ72" s="201">
        <v>0</v>
      </c>
      <c r="AR72" s="201">
        <v>0</v>
      </c>
      <c r="AS72" s="201">
        <v>35.21</v>
      </c>
      <c r="AT72" s="201">
        <v>0</v>
      </c>
      <c r="AU72" s="201">
        <v>0.63</v>
      </c>
      <c r="AV72" s="201">
        <v>0.19</v>
      </c>
      <c r="AW72" s="201">
        <v>0.17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43.63</v>
      </c>
      <c r="K73" s="201">
        <v>14.69</v>
      </c>
      <c r="L73" s="201">
        <v>11.13</v>
      </c>
      <c r="M73" s="201">
        <v>2.2200000000000002</v>
      </c>
      <c r="N73" s="201">
        <v>1.84</v>
      </c>
      <c r="O73" s="201">
        <v>2.57</v>
      </c>
      <c r="P73" s="201">
        <v>1.0900000000000001</v>
      </c>
      <c r="Q73" s="201">
        <v>0.33</v>
      </c>
      <c r="R73" s="201">
        <v>0.67</v>
      </c>
      <c r="S73" s="201">
        <v>0.41</v>
      </c>
      <c r="T73" s="201">
        <v>0.05</v>
      </c>
      <c r="U73" s="201">
        <v>0.74</v>
      </c>
      <c r="V73" s="201">
        <v>0.25</v>
      </c>
      <c r="W73" s="201">
        <v>0.47</v>
      </c>
      <c r="X73" s="201">
        <v>2.0099999999999998</v>
      </c>
      <c r="Y73" s="201">
        <v>0</v>
      </c>
      <c r="Z73" s="201">
        <v>4.12</v>
      </c>
      <c r="AA73" s="201">
        <v>1.33</v>
      </c>
      <c r="AB73" s="201">
        <v>0</v>
      </c>
      <c r="AC73" s="201">
        <v>20.059999999999999</v>
      </c>
      <c r="AD73" s="201">
        <v>0</v>
      </c>
      <c r="AE73" s="201">
        <v>0</v>
      </c>
      <c r="AF73" s="201">
        <v>0</v>
      </c>
      <c r="AG73" s="201">
        <v>-0.22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167.7</v>
      </c>
      <c r="AP73" s="201">
        <v>0</v>
      </c>
      <c r="AQ73" s="201">
        <v>0</v>
      </c>
      <c r="AR73" s="201">
        <v>0</v>
      </c>
      <c r="AS73" s="201">
        <v>35.21</v>
      </c>
      <c r="AT73" s="201">
        <v>0</v>
      </c>
      <c r="AU73" s="201">
        <v>0.63</v>
      </c>
      <c r="AV73" s="201">
        <v>0.19</v>
      </c>
      <c r="AW73" s="201">
        <v>0.17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43.63</v>
      </c>
      <c r="K74" s="201">
        <v>14.69</v>
      </c>
      <c r="L74" s="201">
        <v>11.13</v>
      </c>
      <c r="M74" s="201">
        <v>2.2200000000000002</v>
      </c>
      <c r="N74" s="201">
        <v>1.84</v>
      </c>
      <c r="O74" s="201">
        <v>2.57</v>
      </c>
      <c r="P74" s="201">
        <v>1.0900000000000001</v>
      </c>
      <c r="Q74" s="201">
        <v>0.33</v>
      </c>
      <c r="R74" s="201">
        <v>0.67</v>
      </c>
      <c r="S74" s="201">
        <v>0.41</v>
      </c>
      <c r="T74" s="201">
        <v>0.05</v>
      </c>
      <c r="U74" s="201">
        <v>0.74</v>
      </c>
      <c r="V74" s="201">
        <v>0.25</v>
      </c>
      <c r="W74" s="201">
        <v>0.47</v>
      </c>
      <c r="X74" s="201">
        <v>2.09</v>
      </c>
      <c r="Y74" s="201">
        <v>0</v>
      </c>
      <c r="Z74" s="201">
        <v>4.12</v>
      </c>
      <c r="AA74" s="201">
        <v>1.33</v>
      </c>
      <c r="AB74" s="201">
        <v>0</v>
      </c>
      <c r="AC74" s="201">
        <v>20.059999999999999</v>
      </c>
      <c r="AD74" s="201">
        <v>0</v>
      </c>
      <c r="AE74" s="201">
        <v>0</v>
      </c>
      <c r="AF74" s="201">
        <v>0</v>
      </c>
      <c r="AG74" s="201">
        <v>-0.22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167.7</v>
      </c>
      <c r="AP74" s="201">
        <v>0</v>
      </c>
      <c r="AQ74" s="201">
        <v>0</v>
      </c>
      <c r="AR74" s="201">
        <v>0</v>
      </c>
      <c r="AS74" s="201">
        <v>35.21</v>
      </c>
      <c r="AT74" s="201">
        <v>0</v>
      </c>
      <c r="AU74" s="201">
        <v>0.63</v>
      </c>
      <c r="AV74" s="201">
        <v>0.19</v>
      </c>
      <c r="AW74" s="201">
        <v>0.17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43.63</v>
      </c>
      <c r="K75" s="201">
        <v>24.19</v>
      </c>
      <c r="L75" s="201">
        <v>0.61</v>
      </c>
      <c r="M75" s="201">
        <v>2.2200000000000002</v>
      </c>
      <c r="N75" s="201">
        <v>1.84</v>
      </c>
      <c r="O75" s="201">
        <v>2.57</v>
      </c>
      <c r="P75" s="201">
        <v>1.0900000000000001</v>
      </c>
      <c r="Q75" s="201">
        <v>0.33</v>
      </c>
      <c r="R75" s="201">
        <v>0.67</v>
      </c>
      <c r="S75" s="201">
        <v>0.41</v>
      </c>
      <c r="T75" s="201">
        <v>0.05</v>
      </c>
      <c r="U75" s="201">
        <v>0.74</v>
      </c>
      <c r="V75" s="201">
        <v>0.86</v>
      </c>
      <c r="W75" s="201">
        <v>0.47</v>
      </c>
      <c r="X75" s="201">
        <v>2.19</v>
      </c>
      <c r="Y75" s="201">
        <v>0</v>
      </c>
      <c r="Z75" s="201">
        <v>4.12</v>
      </c>
      <c r="AA75" s="201">
        <v>1.33</v>
      </c>
      <c r="AB75" s="201">
        <v>0</v>
      </c>
      <c r="AC75" s="201">
        <v>20.059999999999999</v>
      </c>
      <c r="AD75" s="201">
        <v>0</v>
      </c>
      <c r="AE75" s="201">
        <v>0</v>
      </c>
      <c r="AF75" s="201">
        <v>0</v>
      </c>
      <c r="AG75" s="201">
        <v>-0.22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177.04</v>
      </c>
      <c r="AP75" s="201">
        <v>0</v>
      </c>
      <c r="AQ75" s="201">
        <v>0</v>
      </c>
      <c r="AR75" s="201">
        <v>0</v>
      </c>
      <c r="AS75" s="201">
        <v>35.21</v>
      </c>
      <c r="AT75" s="201">
        <v>0</v>
      </c>
      <c r="AU75" s="201">
        <v>0.63</v>
      </c>
      <c r="AV75" s="201">
        <v>0.19</v>
      </c>
      <c r="AW75" s="201">
        <v>0.17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43.63</v>
      </c>
      <c r="K76" s="201">
        <v>17.21</v>
      </c>
      <c r="L76" s="201">
        <v>0.61</v>
      </c>
      <c r="M76" s="201">
        <v>2.2200000000000002</v>
      </c>
      <c r="N76" s="201">
        <v>1.84</v>
      </c>
      <c r="O76" s="201">
        <v>2.57</v>
      </c>
      <c r="P76" s="201">
        <v>1.0900000000000001</v>
      </c>
      <c r="Q76" s="201">
        <v>0.33</v>
      </c>
      <c r="R76" s="201">
        <v>0.67</v>
      </c>
      <c r="S76" s="201">
        <v>0.41</v>
      </c>
      <c r="T76" s="201">
        <v>0.05</v>
      </c>
      <c r="U76" s="201">
        <v>0.74</v>
      </c>
      <c r="V76" s="201">
        <v>0.86</v>
      </c>
      <c r="W76" s="201">
        <v>0.47</v>
      </c>
      <c r="X76" s="201">
        <v>2.19</v>
      </c>
      <c r="Y76" s="201">
        <v>0</v>
      </c>
      <c r="Z76" s="201">
        <v>4.12</v>
      </c>
      <c r="AA76" s="201">
        <v>1.33</v>
      </c>
      <c r="AB76" s="201">
        <v>0</v>
      </c>
      <c r="AC76" s="201">
        <v>20.059999999999999</v>
      </c>
      <c r="AD76" s="201">
        <v>0</v>
      </c>
      <c r="AE76" s="201">
        <v>0</v>
      </c>
      <c r="AF76" s="201">
        <v>0</v>
      </c>
      <c r="AG76" s="201">
        <v>-0.22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177.04</v>
      </c>
      <c r="AP76" s="201">
        <v>0</v>
      </c>
      <c r="AQ76" s="201">
        <v>0</v>
      </c>
      <c r="AR76" s="201">
        <v>0</v>
      </c>
      <c r="AS76" s="201">
        <v>35.21</v>
      </c>
      <c r="AT76" s="201">
        <v>0</v>
      </c>
      <c r="AU76" s="201">
        <v>0.63</v>
      </c>
      <c r="AV76" s="201">
        <v>0.19</v>
      </c>
      <c r="AW76" s="201">
        <v>0.17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43.63</v>
      </c>
      <c r="K77" s="201">
        <v>17.21</v>
      </c>
      <c r="L77" s="201">
        <v>0.61</v>
      </c>
      <c r="M77" s="201">
        <v>2.2200000000000002</v>
      </c>
      <c r="N77" s="201">
        <v>1.84</v>
      </c>
      <c r="O77" s="201">
        <v>2.57</v>
      </c>
      <c r="P77" s="201">
        <v>1.0900000000000001</v>
      </c>
      <c r="Q77" s="201">
        <v>0.33</v>
      </c>
      <c r="R77" s="201">
        <v>0.67</v>
      </c>
      <c r="S77" s="201">
        <v>0.41</v>
      </c>
      <c r="T77" s="201">
        <v>0.05</v>
      </c>
      <c r="U77" s="201">
        <v>0.74</v>
      </c>
      <c r="V77" s="201">
        <v>0.86</v>
      </c>
      <c r="W77" s="201">
        <v>0.47</v>
      </c>
      <c r="X77" s="201">
        <v>2.19</v>
      </c>
      <c r="Y77" s="201">
        <v>0</v>
      </c>
      <c r="Z77" s="201">
        <v>4.12</v>
      </c>
      <c r="AA77" s="201">
        <v>1.33</v>
      </c>
      <c r="AB77" s="201">
        <v>0</v>
      </c>
      <c r="AC77" s="201">
        <v>19.059999999999999</v>
      </c>
      <c r="AD77" s="201">
        <v>0</v>
      </c>
      <c r="AE77" s="201">
        <v>0</v>
      </c>
      <c r="AF77" s="201">
        <v>0</v>
      </c>
      <c r="AG77" s="201">
        <v>-0.22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177.04</v>
      </c>
      <c r="AP77" s="201">
        <v>0</v>
      </c>
      <c r="AQ77" s="201">
        <v>0</v>
      </c>
      <c r="AR77" s="201">
        <v>0</v>
      </c>
      <c r="AS77" s="201">
        <v>35.21</v>
      </c>
      <c r="AT77" s="201">
        <v>0</v>
      </c>
      <c r="AU77" s="201">
        <v>0.63</v>
      </c>
      <c r="AV77" s="201">
        <v>0.19</v>
      </c>
      <c r="AW77" s="201">
        <v>0.17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43.63</v>
      </c>
      <c r="K78" s="201">
        <v>17.21</v>
      </c>
      <c r="L78" s="201">
        <v>0.61</v>
      </c>
      <c r="M78" s="201">
        <v>2.2200000000000002</v>
      </c>
      <c r="N78" s="201">
        <v>1.84</v>
      </c>
      <c r="O78" s="201">
        <v>2.57</v>
      </c>
      <c r="P78" s="201">
        <v>1.0900000000000001</v>
      </c>
      <c r="Q78" s="201">
        <v>0.33</v>
      </c>
      <c r="R78" s="201">
        <v>0.67</v>
      </c>
      <c r="S78" s="201">
        <v>0.41</v>
      </c>
      <c r="T78" s="201">
        <v>0.05</v>
      </c>
      <c r="U78" s="201">
        <v>0.74</v>
      </c>
      <c r="V78" s="201">
        <v>0.86</v>
      </c>
      <c r="W78" s="201">
        <v>0.47</v>
      </c>
      <c r="X78" s="201">
        <v>2.19</v>
      </c>
      <c r="Y78" s="201">
        <v>0</v>
      </c>
      <c r="Z78" s="201">
        <v>4.12</v>
      </c>
      <c r="AA78" s="201">
        <v>1.33</v>
      </c>
      <c r="AB78" s="201">
        <v>0</v>
      </c>
      <c r="AC78" s="201">
        <v>19.059999999999999</v>
      </c>
      <c r="AD78" s="201">
        <v>0</v>
      </c>
      <c r="AE78" s="201">
        <v>0</v>
      </c>
      <c r="AF78" s="201">
        <v>0</v>
      </c>
      <c r="AG78" s="201">
        <v>-0.22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177.04</v>
      </c>
      <c r="AP78" s="201">
        <v>0</v>
      </c>
      <c r="AQ78" s="201">
        <v>0</v>
      </c>
      <c r="AR78" s="201">
        <v>0</v>
      </c>
      <c r="AS78" s="201">
        <v>35.21</v>
      </c>
      <c r="AT78" s="201">
        <v>0</v>
      </c>
      <c r="AU78" s="201">
        <v>0.63</v>
      </c>
      <c r="AV78" s="201">
        <v>0.19</v>
      </c>
      <c r="AW78" s="201">
        <v>0.17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43.63</v>
      </c>
      <c r="K79" s="201">
        <v>17.21</v>
      </c>
      <c r="L79" s="201">
        <v>0.61</v>
      </c>
      <c r="M79" s="201">
        <v>2.2200000000000002</v>
      </c>
      <c r="N79" s="201">
        <v>1.84</v>
      </c>
      <c r="O79" s="201">
        <v>2.57</v>
      </c>
      <c r="P79" s="201">
        <v>1.0900000000000001</v>
      </c>
      <c r="Q79" s="201">
        <v>0.33</v>
      </c>
      <c r="R79" s="201">
        <v>0.67</v>
      </c>
      <c r="S79" s="201">
        <v>0.41</v>
      </c>
      <c r="T79" s="201">
        <v>0.05</v>
      </c>
      <c r="U79" s="201">
        <v>0.74</v>
      </c>
      <c r="V79" s="201">
        <v>0.27</v>
      </c>
      <c r="W79" s="201">
        <v>0.47</v>
      </c>
      <c r="X79" s="201">
        <v>2.19</v>
      </c>
      <c r="Y79" s="201">
        <v>0</v>
      </c>
      <c r="Z79" s="201">
        <v>4.12</v>
      </c>
      <c r="AA79" s="201">
        <v>1.33</v>
      </c>
      <c r="AB79" s="201">
        <v>0</v>
      </c>
      <c r="AC79" s="201">
        <v>19.059999999999999</v>
      </c>
      <c r="AD79" s="201">
        <v>0</v>
      </c>
      <c r="AE79" s="201">
        <v>0</v>
      </c>
      <c r="AF79" s="201">
        <v>0</v>
      </c>
      <c r="AG79" s="201">
        <v>-0.22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177.04</v>
      </c>
      <c r="AP79" s="201">
        <v>0</v>
      </c>
      <c r="AQ79" s="201">
        <v>0</v>
      </c>
      <c r="AR79" s="201">
        <v>0</v>
      </c>
      <c r="AS79" s="201">
        <v>35.21</v>
      </c>
      <c r="AT79" s="201">
        <v>0</v>
      </c>
      <c r="AU79" s="201">
        <v>0.63</v>
      </c>
      <c r="AV79" s="201">
        <v>0.19</v>
      </c>
      <c r="AW79" s="201">
        <v>0.17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43.63</v>
      </c>
      <c r="K80" s="201">
        <v>17.21</v>
      </c>
      <c r="L80" s="201">
        <v>0.57999999999999996</v>
      </c>
      <c r="M80" s="201">
        <v>2.2200000000000002</v>
      </c>
      <c r="N80" s="201">
        <v>1.84</v>
      </c>
      <c r="O80" s="201">
        <v>2.57</v>
      </c>
      <c r="P80" s="201">
        <v>1.0900000000000001</v>
      </c>
      <c r="Q80" s="201">
        <v>0.33</v>
      </c>
      <c r="R80" s="201">
        <v>0.67</v>
      </c>
      <c r="S80" s="201">
        <v>0.41</v>
      </c>
      <c r="T80" s="201">
        <v>0.05</v>
      </c>
      <c r="U80" s="201">
        <v>0.74</v>
      </c>
      <c r="V80" s="201">
        <v>0.27</v>
      </c>
      <c r="W80" s="201">
        <v>0.47</v>
      </c>
      <c r="X80" s="201">
        <v>2.19</v>
      </c>
      <c r="Y80" s="201">
        <v>0</v>
      </c>
      <c r="Z80" s="201">
        <v>4.12</v>
      </c>
      <c r="AA80" s="201">
        <v>1.33</v>
      </c>
      <c r="AB80" s="201">
        <v>0</v>
      </c>
      <c r="AC80" s="201">
        <v>19.059999999999999</v>
      </c>
      <c r="AD80" s="201">
        <v>0</v>
      </c>
      <c r="AE80" s="201">
        <v>0</v>
      </c>
      <c r="AF80" s="201">
        <v>0</v>
      </c>
      <c r="AG80" s="201">
        <v>-0.22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177.04</v>
      </c>
      <c r="AP80" s="201">
        <v>0</v>
      </c>
      <c r="AQ80" s="201">
        <v>0</v>
      </c>
      <c r="AR80" s="201">
        <v>0</v>
      </c>
      <c r="AS80" s="201">
        <v>35.21</v>
      </c>
      <c r="AT80" s="201">
        <v>0</v>
      </c>
      <c r="AU80" s="201">
        <v>0.63</v>
      </c>
      <c r="AV80" s="201">
        <v>0.19</v>
      </c>
      <c r="AW80" s="201">
        <v>0.17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43.63</v>
      </c>
      <c r="K81" s="201">
        <v>17.21</v>
      </c>
      <c r="L81" s="201">
        <v>0.57999999999999996</v>
      </c>
      <c r="M81" s="201">
        <v>2.2200000000000002</v>
      </c>
      <c r="N81" s="201">
        <v>1.84</v>
      </c>
      <c r="O81" s="201">
        <v>2.57</v>
      </c>
      <c r="P81" s="201">
        <v>1.0900000000000001</v>
      </c>
      <c r="Q81" s="201">
        <v>0.33</v>
      </c>
      <c r="R81" s="201">
        <v>0.67</v>
      </c>
      <c r="S81" s="201">
        <v>0.41</v>
      </c>
      <c r="T81" s="201">
        <v>0.05</v>
      </c>
      <c r="U81" s="201">
        <v>0.74</v>
      </c>
      <c r="V81" s="201">
        <v>0.27</v>
      </c>
      <c r="W81" s="201">
        <v>0.47</v>
      </c>
      <c r="X81" s="201">
        <v>2.19</v>
      </c>
      <c r="Y81" s="201">
        <v>0</v>
      </c>
      <c r="Z81" s="201">
        <v>4.12</v>
      </c>
      <c r="AA81" s="201">
        <v>1.33</v>
      </c>
      <c r="AB81" s="201">
        <v>0</v>
      </c>
      <c r="AC81" s="201">
        <v>19.059999999999999</v>
      </c>
      <c r="AD81" s="201">
        <v>0</v>
      </c>
      <c r="AE81" s="201">
        <v>0</v>
      </c>
      <c r="AF81" s="201">
        <v>0</v>
      </c>
      <c r="AG81" s="201">
        <v>-0.22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177.04</v>
      </c>
      <c r="AP81" s="201">
        <v>0</v>
      </c>
      <c r="AQ81" s="201">
        <v>0</v>
      </c>
      <c r="AR81" s="201">
        <v>0</v>
      </c>
      <c r="AS81" s="201">
        <v>35.21</v>
      </c>
      <c r="AT81" s="201">
        <v>0</v>
      </c>
      <c r="AU81" s="201">
        <v>0.27</v>
      </c>
      <c r="AV81" s="201">
        <v>0.19</v>
      </c>
      <c r="AW81" s="201">
        <v>0.17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43.63</v>
      </c>
      <c r="K82" s="201">
        <v>48.4</v>
      </c>
      <c r="L82" s="201">
        <v>7.58</v>
      </c>
      <c r="M82" s="201">
        <v>2.2200000000000002</v>
      </c>
      <c r="N82" s="201">
        <v>1.84</v>
      </c>
      <c r="O82" s="201">
        <v>2.57</v>
      </c>
      <c r="P82" s="201">
        <v>1.0900000000000001</v>
      </c>
      <c r="Q82" s="201">
        <v>0.33</v>
      </c>
      <c r="R82" s="201">
        <v>0.67</v>
      </c>
      <c r="S82" s="201">
        <v>0.41</v>
      </c>
      <c r="T82" s="201">
        <v>0.05</v>
      </c>
      <c r="U82" s="201">
        <v>0.74</v>
      </c>
      <c r="V82" s="201">
        <v>0.27</v>
      </c>
      <c r="W82" s="201">
        <v>0.47</v>
      </c>
      <c r="X82" s="201">
        <v>2.19</v>
      </c>
      <c r="Y82" s="201">
        <v>0</v>
      </c>
      <c r="Z82" s="201">
        <v>4.12</v>
      </c>
      <c r="AA82" s="201">
        <v>1.33</v>
      </c>
      <c r="AB82" s="201">
        <v>0</v>
      </c>
      <c r="AC82" s="201">
        <v>18.059999999999999</v>
      </c>
      <c r="AD82" s="201">
        <v>0</v>
      </c>
      <c r="AE82" s="201">
        <v>0</v>
      </c>
      <c r="AF82" s="201">
        <v>0</v>
      </c>
      <c r="AG82" s="201">
        <v>-0.22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177.04</v>
      </c>
      <c r="AP82" s="201">
        <v>0</v>
      </c>
      <c r="AQ82" s="201">
        <v>0</v>
      </c>
      <c r="AR82" s="201">
        <v>0</v>
      </c>
      <c r="AS82" s="201">
        <v>35.21</v>
      </c>
      <c r="AT82" s="201">
        <v>0</v>
      </c>
      <c r="AU82" s="201">
        <v>0.27</v>
      </c>
      <c r="AV82" s="201">
        <v>0.19</v>
      </c>
      <c r="AW82" s="201">
        <v>0.17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43.63</v>
      </c>
      <c r="K83" s="201">
        <v>96.72</v>
      </c>
      <c r="L83" s="201">
        <v>7.58</v>
      </c>
      <c r="M83" s="201">
        <v>2.2200000000000002</v>
      </c>
      <c r="N83" s="201">
        <v>1.84</v>
      </c>
      <c r="O83" s="201">
        <v>2.57</v>
      </c>
      <c r="P83" s="201">
        <v>1.0900000000000001</v>
      </c>
      <c r="Q83" s="201">
        <v>0.33</v>
      </c>
      <c r="R83" s="201">
        <v>0.67</v>
      </c>
      <c r="S83" s="201">
        <v>0.41</v>
      </c>
      <c r="T83" s="201">
        <v>0.05</v>
      </c>
      <c r="U83" s="201">
        <v>0.74</v>
      </c>
      <c r="V83" s="201">
        <v>0.27</v>
      </c>
      <c r="W83" s="201">
        <v>0.47</v>
      </c>
      <c r="X83" s="201">
        <v>2.19</v>
      </c>
      <c r="Y83" s="201">
        <v>0</v>
      </c>
      <c r="Z83" s="201">
        <v>4.12</v>
      </c>
      <c r="AA83" s="201">
        <v>1.33</v>
      </c>
      <c r="AB83" s="201">
        <v>0</v>
      </c>
      <c r="AC83" s="201">
        <v>18.059999999999999</v>
      </c>
      <c r="AD83" s="201">
        <v>0</v>
      </c>
      <c r="AE83" s="201">
        <v>0</v>
      </c>
      <c r="AF83" s="201">
        <v>0</v>
      </c>
      <c r="AG83" s="201">
        <v>-0.22</v>
      </c>
      <c r="AH83" s="201">
        <v>0</v>
      </c>
      <c r="AI83" s="201">
        <v>0</v>
      </c>
      <c r="AJ83" s="201">
        <v>0</v>
      </c>
      <c r="AK83" s="201">
        <v>-2.6</v>
      </c>
      <c r="AL83" s="201">
        <v>0</v>
      </c>
      <c r="AM83" s="201">
        <v>0</v>
      </c>
      <c r="AN83" s="201">
        <v>0</v>
      </c>
      <c r="AO83" s="201">
        <v>177.04</v>
      </c>
      <c r="AP83" s="201">
        <v>0</v>
      </c>
      <c r="AQ83" s="201">
        <v>0</v>
      </c>
      <c r="AR83" s="201">
        <v>0</v>
      </c>
      <c r="AS83" s="201">
        <v>35.21</v>
      </c>
      <c r="AT83" s="201">
        <v>0</v>
      </c>
      <c r="AU83" s="201">
        <v>0.27</v>
      </c>
      <c r="AV83" s="201">
        <v>0.19</v>
      </c>
      <c r="AW83" s="201">
        <v>0.17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43.63</v>
      </c>
      <c r="K84" s="201">
        <v>145.04</v>
      </c>
      <c r="L84" s="201">
        <v>7.58</v>
      </c>
      <c r="M84" s="201">
        <v>2.2200000000000002</v>
      </c>
      <c r="N84" s="201">
        <v>1.84</v>
      </c>
      <c r="O84" s="201">
        <v>2.57</v>
      </c>
      <c r="P84" s="201">
        <v>1.0900000000000001</v>
      </c>
      <c r="Q84" s="201">
        <v>0.33</v>
      </c>
      <c r="R84" s="201">
        <v>0.67</v>
      </c>
      <c r="S84" s="201">
        <v>0.41</v>
      </c>
      <c r="T84" s="201">
        <v>0.05</v>
      </c>
      <c r="U84" s="201">
        <v>0.74</v>
      </c>
      <c r="V84" s="201">
        <v>0.27</v>
      </c>
      <c r="W84" s="201">
        <v>0.47</v>
      </c>
      <c r="X84" s="201">
        <v>2.19</v>
      </c>
      <c r="Y84" s="201">
        <v>0</v>
      </c>
      <c r="Z84" s="201">
        <v>4.12</v>
      </c>
      <c r="AA84" s="201">
        <v>1.33</v>
      </c>
      <c r="AB84" s="201">
        <v>0</v>
      </c>
      <c r="AC84" s="201">
        <v>18.059999999999999</v>
      </c>
      <c r="AD84" s="201">
        <v>0</v>
      </c>
      <c r="AE84" s="201">
        <v>0</v>
      </c>
      <c r="AF84" s="201">
        <v>0</v>
      </c>
      <c r="AG84" s="201">
        <v>-0.22</v>
      </c>
      <c r="AH84" s="201">
        <v>0</v>
      </c>
      <c r="AI84" s="201">
        <v>0</v>
      </c>
      <c r="AJ84" s="201">
        <v>0</v>
      </c>
      <c r="AK84" s="201">
        <v>-2.6</v>
      </c>
      <c r="AL84" s="201">
        <v>0</v>
      </c>
      <c r="AM84" s="201">
        <v>0</v>
      </c>
      <c r="AN84" s="201">
        <v>0</v>
      </c>
      <c r="AO84" s="201">
        <v>177.04</v>
      </c>
      <c r="AP84" s="201">
        <v>0</v>
      </c>
      <c r="AQ84" s="201">
        <v>0</v>
      </c>
      <c r="AR84" s="201">
        <v>0</v>
      </c>
      <c r="AS84" s="201">
        <v>35.21</v>
      </c>
      <c r="AT84" s="201">
        <v>0</v>
      </c>
      <c r="AU84" s="201">
        <v>0.27</v>
      </c>
      <c r="AV84" s="201">
        <v>0.19</v>
      </c>
      <c r="AW84" s="201">
        <v>0.17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43.63</v>
      </c>
      <c r="K85" s="201">
        <v>145.04</v>
      </c>
      <c r="L85" s="201">
        <v>7.58</v>
      </c>
      <c r="M85" s="201">
        <v>2.2200000000000002</v>
      </c>
      <c r="N85" s="201">
        <v>1.84</v>
      </c>
      <c r="O85" s="201">
        <v>2.57</v>
      </c>
      <c r="P85" s="201">
        <v>1.0900000000000001</v>
      </c>
      <c r="Q85" s="201">
        <v>0.33</v>
      </c>
      <c r="R85" s="201">
        <v>0.67</v>
      </c>
      <c r="S85" s="201">
        <v>0.41</v>
      </c>
      <c r="T85" s="201">
        <v>0.05</v>
      </c>
      <c r="U85" s="201">
        <v>0.74</v>
      </c>
      <c r="V85" s="201">
        <v>0.27</v>
      </c>
      <c r="W85" s="201">
        <v>0.47</v>
      </c>
      <c r="X85" s="201">
        <v>2.19</v>
      </c>
      <c r="Y85" s="201">
        <v>0</v>
      </c>
      <c r="Z85" s="201">
        <v>4.12</v>
      </c>
      <c r="AA85" s="201">
        <v>1.33</v>
      </c>
      <c r="AB85" s="201">
        <v>0</v>
      </c>
      <c r="AC85" s="201">
        <v>18.059999999999999</v>
      </c>
      <c r="AD85" s="201">
        <v>0</v>
      </c>
      <c r="AE85" s="201">
        <v>0</v>
      </c>
      <c r="AF85" s="201">
        <v>0</v>
      </c>
      <c r="AG85" s="201">
        <v>-0.22</v>
      </c>
      <c r="AH85" s="201">
        <v>0</v>
      </c>
      <c r="AI85" s="201">
        <v>0</v>
      </c>
      <c r="AJ85" s="201">
        <v>0</v>
      </c>
      <c r="AK85" s="201">
        <v>-2.6</v>
      </c>
      <c r="AL85" s="201">
        <v>0</v>
      </c>
      <c r="AM85" s="201">
        <v>0</v>
      </c>
      <c r="AN85" s="201">
        <v>0</v>
      </c>
      <c r="AO85" s="201">
        <v>177.04</v>
      </c>
      <c r="AP85" s="201">
        <v>0</v>
      </c>
      <c r="AQ85" s="201">
        <v>0</v>
      </c>
      <c r="AR85" s="201">
        <v>0</v>
      </c>
      <c r="AS85" s="201">
        <v>35.21</v>
      </c>
      <c r="AT85" s="201">
        <v>0</v>
      </c>
      <c r="AU85" s="201">
        <v>0.27</v>
      </c>
      <c r="AV85" s="201">
        <v>0.19</v>
      </c>
      <c r="AW85" s="201">
        <v>0.17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43.63</v>
      </c>
      <c r="K86" s="201">
        <v>96.72</v>
      </c>
      <c r="L86" s="201">
        <v>7.58</v>
      </c>
      <c r="M86" s="201">
        <v>2.2200000000000002</v>
      </c>
      <c r="N86" s="201">
        <v>1.84</v>
      </c>
      <c r="O86" s="201">
        <v>2.57</v>
      </c>
      <c r="P86" s="201">
        <v>1.0900000000000001</v>
      </c>
      <c r="Q86" s="201">
        <v>0.33</v>
      </c>
      <c r="R86" s="201">
        <v>0.67</v>
      </c>
      <c r="S86" s="201">
        <v>0.41</v>
      </c>
      <c r="T86" s="201">
        <v>0.05</v>
      </c>
      <c r="U86" s="201">
        <v>0.74</v>
      </c>
      <c r="V86" s="201">
        <v>0.27</v>
      </c>
      <c r="W86" s="201">
        <v>0.47</v>
      </c>
      <c r="X86" s="201">
        <v>2.19</v>
      </c>
      <c r="Y86" s="201">
        <v>0</v>
      </c>
      <c r="Z86" s="201">
        <v>4.12</v>
      </c>
      <c r="AA86" s="201">
        <v>1.33</v>
      </c>
      <c r="AB86" s="201">
        <v>0</v>
      </c>
      <c r="AC86" s="201">
        <v>18.059999999999999</v>
      </c>
      <c r="AD86" s="201">
        <v>0</v>
      </c>
      <c r="AE86" s="201">
        <v>0</v>
      </c>
      <c r="AF86" s="201">
        <v>0</v>
      </c>
      <c r="AG86" s="201">
        <v>-0.22</v>
      </c>
      <c r="AH86" s="201">
        <v>0</v>
      </c>
      <c r="AI86" s="201">
        <v>0</v>
      </c>
      <c r="AJ86" s="201">
        <v>0</v>
      </c>
      <c r="AK86" s="201">
        <v>-2.6</v>
      </c>
      <c r="AL86" s="201">
        <v>0</v>
      </c>
      <c r="AM86" s="201">
        <v>0</v>
      </c>
      <c r="AN86" s="201">
        <v>0</v>
      </c>
      <c r="AO86" s="201">
        <v>177.04</v>
      </c>
      <c r="AP86" s="201">
        <v>0</v>
      </c>
      <c r="AQ86" s="201">
        <v>0</v>
      </c>
      <c r="AR86" s="201">
        <v>0</v>
      </c>
      <c r="AS86" s="201">
        <v>35.21</v>
      </c>
      <c r="AT86" s="201">
        <v>0</v>
      </c>
      <c r="AU86" s="201">
        <v>0.27</v>
      </c>
      <c r="AV86" s="201">
        <v>0.19</v>
      </c>
      <c r="AW86" s="201">
        <v>0.17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43.63</v>
      </c>
      <c r="K87" s="201">
        <v>48.4</v>
      </c>
      <c r="L87" s="201">
        <v>1.51</v>
      </c>
      <c r="M87" s="201">
        <v>2.2200000000000002</v>
      </c>
      <c r="N87" s="201">
        <v>1.84</v>
      </c>
      <c r="O87" s="201">
        <v>2.57</v>
      </c>
      <c r="P87" s="201">
        <v>1.0900000000000001</v>
      </c>
      <c r="Q87" s="201">
        <v>0.33</v>
      </c>
      <c r="R87" s="201">
        <v>0.67</v>
      </c>
      <c r="S87" s="201">
        <v>0.41</v>
      </c>
      <c r="T87" s="201">
        <v>0.05</v>
      </c>
      <c r="U87" s="201">
        <v>0.74</v>
      </c>
      <c r="V87" s="201">
        <v>0.27</v>
      </c>
      <c r="W87" s="201">
        <v>0.47</v>
      </c>
      <c r="X87" s="201">
        <v>2.19</v>
      </c>
      <c r="Y87" s="201">
        <v>0</v>
      </c>
      <c r="Z87" s="201">
        <v>4.12</v>
      </c>
      <c r="AA87" s="201">
        <v>1.33</v>
      </c>
      <c r="AB87" s="201">
        <v>0</v>
      </c>
      <c r="AC87" s="201">
        <v>18.059999999999999</v>
      </c>
      <c r="AD87" s="201">
        <v>0</v>
      </c>
      <c r="AE87" s="201">
        <v>0</v>
      </c>
      <c r="AF87" s="201">
        <v>0</v>
      </c>
      <c r="AG87" s="201">
        <v>-0.22</v>
      </c>
      <c r="AH87" s="201">
        <v>0</v>
      </c>
      <c r="AI87" s="201">
        <v>0</v>
      </c>
      <c r="AJ87" s="201">
        <v>0</v>
      </c>
      <c r="AK87" s="201">
        <v>-2.6</v>
      </c>
      <c r="AL87" s="201">
        <v>0</v>
      </c>
      <c r="AM87" s="201">
        <v>0</v>
      </c>
      <c r="AN87" s="201">
        <v>0</v>
      </c>
      <c r="AO87" s="201">
        <v>177.04</v>
      </c>
      <c r="AP87" s="201">
        <v>0</v>
      </c>
      <c r="AQ87" s="201">
        <v>0</v>
      </c>
      <c r="AR87" s="201">
        <v>0</v>
      </c>
      <c r="AS87" s="201">
        <v>35.21</v>
      </c>
      <c r="AT87" s="201">
        <v>0</v>
      </c>
      <c r="AU87" s="201">
        <v>0.27</v>
      </c>
      <c r="AV87" s="201">
        <v>0.19</v>
      </c>
      <c r="AW87" s="201">
        <v>0.17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43.63</v>
      </c>
      <c r="K88" s="201">
        <v>17.21</v>
      </c>
      <c r="L88" s="201">
        <v>3.62</v>
      </c>
      <c r="M88" s="201">
        <v>2.2200000000000002</v>
      </c>
      <c r="N88" s="201">
        <v>1.84</v>
      </c>
      <c r="O88" s="201">
        <v>2.57</v>
      </c>
      <c r="P88" s="201">
        <v>1.0900000000000001</v>
      </c>
      <c r="Q88" s="201">
        <v>0.33</v>
      </c>
      <c r="R88" s="201">
        <v>0.67</v>
      </c>
      <c r="S88" s="201">
        <v>0.41</v>
      </c>
      <c r="T88" s="201">
        <v>0.05</v>
      </c>
      <c r="U88" s="201">
        <v>0.74</v>
      </c>
      <c r="V88" s="201">
        <v>0.27</v>
      </c>
      <c r="W88" s="201">
        <v>0.47</v>
      </c>
      <c r="X88" s="201">
        <v>2.19</v>
      </c>
      <c r="Y88" s="201">
        <v>0</v>
      </c>
      <c r="Z88" s="201">
        <v>4.12</v>
      </c>
      <c r="AA88" s="201">
        <v>1.33</v>
      </c>
      <c r="AB88" s="201">
        <v>0</v>
      </c>
      <c r="AC88" s="201">
        <v>18.059999999999999</v>
      </c>
      <c r="AD88" s="201">
        <v>0</v>
      </c>
      <c r="AE88" s="201">
        <v>0</v>
      </c>
      <c r="AF88" s="201">
        <v>0</v>
      </c>
      <c r="AG88" s="201">
        <v>-0.22</v>
      </c>
      <c r="AH88" s="201">
        <v>0</v>
      </c>
      <c r="AI88" s="201">
        <v>0</v>
      </c>
      <c r="AJ88" s="201">
        <v>0</v>
      </c>
      <c r="AK88" s="201">
        <v>-2.6</v>
      </c>
      <c r="AL88" s="201">
        <v>0</v>
      </c>
      <c r="AM88" s="201">
        <v>0</v>
      </c>
      <c r="AN88" s="201">
        <v>0</v>
      </c>
      <c r="AO88" s="201">
        <v>177.04</v>
      </c>
      <c r="AP88" s="201">
        <v>0</v>
      </c>
      <c r="AQ88" s="201">
        <v>0</v>
      </c>
      <c r="AR88" s="201">
        <v>0</v>
      </c>
      <c r="AS88" s="201">
        <v>35.21</v>
      </c>
      <c r="AT88" s="201">
        <v>0</v>
      </c>
      <c r="AU88" s="201">
        <v>0.27</v>
      </c>
      <c r="AV88" s="201">
        <v>0.19</v>
      </c>
      <c r="AW88" s="201">
        <v>0.17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43.63</v>
      </c>
      <c r="K89" s="201">
        <v>17.21</v>
      </c>
      <c r="L89" s="201">
        <v>2.74</v>
      </c>
      <c r="M89" s="201">
        <v>2.2200000000000002</v>
      </c>
      <c r="N89" s="201">
        <v>1.84</v>
      </c>
      <c r="O89" s="201">
        <v>2.57</v>
      </c>
      <c r="P89" s="201">
        <v>1.0900000000000001</v>
      </c>
      <c r="Q89" s="201">
        <v>0.33</v>
      </c>
      <c r="R89" s="201">
        <v>0.67</v>
      </c>
      <c r="S89" s="201">
        <v>0.41</v>
      </c>
      <c r="T89" s="201">
        <v>0.05</v>
      </c>
      <c r="U89" s="201">
        <v>0.74</v>
      </c>
      <c r="V89" s="201">
        <v>0.27</v>
      </c>
      <c r="W89" s="201">
        <v>0.47</v>
      </c>
      <c r="X89" s="201">
        <v>2.19</v>
      </c>
      <c r="Y89" s="201">
        <v>0</v>
      </c>
      <c r="Z89" s="201">
        <v>4.12</v>
      </c>
      <c r="AA89" s="201">
        <v>1.33</v>
      </c>
      <c r="AB89" s="201">
        <v>0</v>
      </c>
      <c r="AC89" s="201">
        <v>18.059999999999999</v>
      </c>
      <c r="AD89" s="201">
        <v>0</v>
      </c>
      <c r="AE89" s="201">
        <v>0</v>
      </c>
      <c r="AF89" s="201">
        <v>0</v>
      </c>
      <c r="AG89" s="201">
        <v>-0.22</v>
      </c>
      <c r="AH89" s="201">
        <v>0</v>
      </c>
      <c r="AI89" s="201">
        <v>0</v>
      </c>
      <c r="AJ89" s="201">
        <v>0</v>
      </c>
      <c r="AK89" s="201">
        <v>-2.6</v>
      </c>
      <c r="AL89" s="201">
        <v>0</v>
      </c>
      <c r="AM89" s="201">
        <v>0</v>
      </c>
      <c r="AN89" s="201">
        <v>0</v>
      </c>
      <c r="AO89" s="201">
        <v>77.040000000000006</v>
      </c>
      <c r="AP89" s="201">
        <v>0</v>
      </c>
      <c r="AQ89" s="201">
        <v>0</v>
      </c>
      <c r="AR89" s="201">
        <v>0</v>
      </c>
      <c r="AS89" s="201">
        <v>35.21</v>
      </c>
      <c r="AT89" s="201">
        <v>0</v>
      </c>
      <c r="AU89" s="201">
        <v>0.27</v>
      </c>
      <c r="AV89" s="201">
        <v>0.19</v>
      </c>
      <c r="AW89" s="201">
        <v>0.17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43.63</v>
      </c>
      <c r="K90" s="201">
        <v>17.21</v>
      </c>
      <c r="L90" s="201">
        <v>2.74</v>
      </c>
      <c r="M90" s="201">
        <v>2.2200000000000002</v>
      </c>
      <c r="N90" s="201">
        <v>1.84</v>
      </c>
      <c r="O90" s="201">
        <v>2.57</v>
      </c>
      <c r="P90" s="201">
        <v>1.0900000000000001</v>
      </c>
      <c r="Q90" s="201">
        <v>0.33</v>
      </c>
      <c r="R90" s="201">
        <v>0.67</v>
      </c>
      <c r="S90" s="201">
        <v>0.41</v>
      </c>
      <c r="T90" s="201">
        <v>0.05</v>
      </c>
      <c r="U90" s="201">
        <v>0.74</v>
      </c>
      <c r="V90" s="201">
        <v>0.27</v>
      </c>
      <c r="W90" s="201">
        <v>0.47</v>
      </c>
      <c r="X90" s="201">
        <v>2.19</v>
      </c>
      <c r="Y90" s="201">
        <v>0</v>
      </c>
      <c r="Z90" s="201">
        <v>4.12</v>
      </c>
      <c r="AA90" s="201">
        <v>1.33</v>
      </c>
      <c r="AB90" s="201">
        <v>0</v>
      </c>
      <c r="AC90" s="201">
        <v>18.059999999999999</v>
      </c>
      <c r="AD90" s="201">
        <v>0</v>
      </c>
      <c r="AE90" s="201">
        <v>0</v>
      </c>
      <c r="AF90" s="201">
        <v>0</v>
      </c>
      <c r="AG90" s="201">
        <v>-0.22</v>
      </c>
      <c r="AH90" s="201">
        <v>0</v>
      </c>
      <c r="AI90" s="201">
        <v>0</v>
      </c>
      <c r="AJ90" s="201">
        <v>0</v>
      </c>
      <c r="AK90" s="201">
        <v>-2.6</v>
      </c>
      <c r="AL90" s="201">
        <v>0</v>
      </c>
      <c r="AM90" s="201">
        <v>0</v>
      </c>
      <c r="AN90" s="201">
        <v>0</v>
      </c>
      <c r="AO90" s="201">
        <v>77.040000000000006</v>
      </c>
      <c r="AP90" s="201">
        <v>0</v>
      </c>
      <c r="AQ90" s="201">
        <v>0</v>
      </c>
      <c r="AR90" s="201">
        <v>0</v>
      </c>
      <c r="AS90" s="201">
        <v>35.21</v>
      </c>
      <c r="AT90" s="201">
        <v>0</v>
      </c>
      <c r="AU90" s="201">
        <v>0.27</v>
      </c>
      <c r="AV90" s="201">
        <v>0.19</v>
      </c>
      <c r="AW90" s="201">
        <v>0.17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43.63</v>
      </c>
      <c r="K91" s="201">
        <v>17.21</v>
      </c>
      <c r="L91" s="201">
        <v>0.38</v>
      </c>
      <c r="M91" s="201">
        <v>2.2200000000000002</v>
      </c>
      <c r="N91" s="201">
        <v>1.84</v>
      </c>
      <c r="O91" s="201">
        <v>2.57</v>
      </c>
      <c r="P91" s="201">
        <v>1.0900000000000001</v>
      </c>
      <c r="Q91" s="201">
        <v>0.33</v>
      </c>
      <c r="R91" s="201">
        <v>0.67</v>
      </c>
      <c r="S91" s="201">
        <v>0.41</v>
      </c>
      <c r="T91" s="201">
        <v>0.05</v>
      </c>
      <c r="U91" s="201">
        <v>0.74</v>
      </c>
      <c r="V91" s="201">
        <v>0.27</v>
      </c>
      <c r="W91" s="201">
        <v>0.47</v>
      </c>
      <c r="X91" s="201">
        <v>0</v>
      </c>
      <c r="Y91" s="201">
        <v>0</v>
      </c>
      <c r="Z91" s="201">
        <v>4.12</v>
      </c>
      <c r="AA91" s="201">
        <v>1.33</v>
      </c>
      <c r="AB91" s="201">
        <v>0</v>
      </c>
      <c r="AC91" s="201">
        <v>18.059999999999999</v>
      </c>
      <c r="AD91" s="201">
        <v>0</v>
      </c>
      <c r="AE91" s="201">
        <v>0</v>
      </c>
      <c r="AF91" s="201">
        <v>0</v>
      </c>
      <c r="AG91" s="201">
        <v>-0.22</v>
      </c>
      <c r="AH91" s="201">
        <v>0</v>
      </c>
      <c r="AI91" s="201">
        <v>0</v>
      </c>
      <c r="AJ91" s="201">
        <v>0</v>
      </c>
      <c r="AK91" s="201">
        <v>-2.6</v>
      </c>
      <c r="AL91" s="201">
        <v>0</v>
      </c>
      <c r="AM91" s="201">
        <v>0</v>
      </c>
      <c r="AN91" s="201">
        <v>0</v>
      </c>
      <c r="AO91" s="201">
        <v>27.04</v>
      </c>
      <c r="AP91" s="201">
        <v>0</v>
      </c>
      <c r="AQ91" s="201">
        <v>0</v>
      </c>
      <c r="AR91" s="201">
        <v>0</v>
      </c>
      <c r="AS91" s="201">
        <v>35.21</v>
      </c>
      <c r="AT91" s="201">
        <v>0</v>
      </c>
      <c r="AU91" s="201">
        <v>0.27</v>
      </c>
      <c r="AV91" s="201">
        <v>0.19</v>
      </c>
      <c r="AW91" s="201">
        <v>0.17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43.63</v>
      </c>
      <c r="K92" s="201">
        <v>17.21</v>
      </c>
      <c r="L92" s="201">
        <v>0.38</v>
      </c>
      <c r="M92" s="201">
        <v>2.2200000000000002</v>
      </c>
      <c r="N92" s="201">
        <v>1.84</v>
      </c>
      <c r="O92" s="201">
        <v>2.57</v>
      </c>
      <c r="P92" s="201">
        <v>1.0900000000000001</v>
      </c>
      <c r="Q92" s="201">
        <v>0.33</v>
      </c>
      <c r="R92" s="201">
        <v>0.67</v>
      </c>
      <c r="S92" s="201">
        <v>0.41</v>
      </c>
      <c r="T92" s="201">
        <v>0.05</v>
      </c>
      <c r="U92" s="201">
        <v>0.74</v>
      </c>
      <c r="V92" s="201">
        <v>0.27</v>
      </c>
      <c r="W92" s="201">
        <v>0.47</v>
      </c>
      <c r="X92" s="201">
        <v>0</v>
      </c>
      <c r="Y92" s="201">
        <v>0</v>
      </c>
      <c r="Z92" s="201">
        <v>4.12</v>
      </c>
      <c r="AA92" s="201">
        <v>1.33</v>
      </c>
      <c r="AB92" s="201">
        <v>0</v>
      </c>
      <c r="AC92" s="201">
        <v>17.100000000000001</v>
      </c>
      <c r="AD92" s="201">
        <v>0</v>
      </c>
      <c r="AE92" s="201">
        <v>0</v>
      </c>
      <c r="AF92" s="201">
        <v>0</v>
      </c>
      <c r="AG92" s="201">
        <v>-0.22</v>
      </c>
      <c r="AH92" s="201">
        <v>0</v>
      </c>
      <c r="AI92" s="201">
        <v>0</v>
      </c>
      <c r="AJ92" s="201">
        <v>0</v>
      </c>
      <c r="AK92" s="201">
        <v>-2.6</v>
      </c>
      <c r="AL92" s="201">
        <v>0</v>
      </c>
      <c r="AM92" s="201">
        <v>0</v>
      </c>
      <c r="AN92" s="201">
        <v>0</v>
      </c>
      <c r="AO92" s="201">
        <v>27.04</v>
      </c>
      <c r="AP92" s="201">
        <v>0</v>
      </c>
      <c r="AQ92" s="201">
        <v>0</v>
      </c>
      <c r="AR92" s="201">
        <v>0</v>
      </c>
      <c r="AS92" s="201">
        <v>35.21</v>
      </c>
      <c r="AT92" s="201">
        <v>0</v>
      </c>
      <c r="AU92" s="201">
        <v>0.27</v>
      </c>
      <c r="AV92" s="201">
        <v>0.19</v>
      </c>
      <c r="AW92" s="201">
        <v>0.17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43.63</v>
      </c>
      <c r="K93" s="201">
        <v>17.21</v>
      </c>
      <c r="L93" s="201">
        <v>0.38</v>
      </c>
      <c r="M93" s="201">
        <v>2.2200000000000002</v>
      </c>
      <c r="N93" s="201">
        <v>1.84</v>
      </c>
      <c r="O93" s="201">
        <v>2.57</v>
      </c>
      <c r="P93" s="201">
        <v>1.0900000000000001</v>
      </c>
      <c r="Q93" s="201">
        <v>0.33</v>
      </c>
      <c r="R93" s="201">
        <v>0.67</v>
      </c>
      <c r="S93" s="201">
        <v>0.41</v>
      </c>
      <c r="T93" s="201">
        <v>0.05</v>
      </c>
      <c r="U93" s="201">
        <v>0.74</v>
      </c>
      <c r="V93" s="201">
        <v>0.27</v>
      </c>
      <c r="W93" s="201">
        <v>0.47</v>
      </c>
      <c r="X93" s="201">
        <v>0</v>
      </c>
      <c r="Y93" s="201">
        <v>0</v>
      </c>
      <c r="Z93" s="201">
        <v>4.12</v>
      </c>
      <c r="AA93" s="201">
        <v>1.33</v>
      </c>
      <c r="AB93" s="201">
        <v>0</v>
      </c>
      <c r="AC93" s="201">
        <v>17.100000000000001</v>
      </c>
      <c r="AD93" s="201">
        <v>0</v>
      </c>
      <c r="AE93" s="201">
        <v>0</v>
      </c>
      <c r="AF93" s="201">
        <v>0</v>
      </c>
      <c r="AG93" s="201">
        <v>-0.22</v>
      </c>
      <c r="AH93" s="201">
        <v>0</v>
      </c>
      <c r="AI93" s="201">
        <v>0</v>
      </c>
      <c r="AJ93" s="201">
        <v>0</v>
      </c>
      <c r="AK93" s="201">
        <v>-2.6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35.21</v>
      </c>
      <c r="AT93" s="201">
        <v>0</v>
      </c>
      <c r="AU93" s="201">
        <v>0.27</v>
      </c>
      <c r="AV93" s="201">
        <v>0.19</v>
      </c>
      <c r="AW93" s="201">
        <v>0.17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43.63</v>
      </c>
      <c r="K94" s="201">
        <v>17.21</v>
      </c>
      <c r="L94" s="201">
        <v>0.38</v>
      </c>
      <c r="M94" s="201">
        <v>2.2200000000000002</v>
      </c>
      <c r="N94" s="201">
        <v>1.84</v>
      </c>
      <c r="O94" s="201">
        <v>2.57</v>
      </c>
      <c r="P94" s="201">
        <v>1.0900000000000001</v>
      </c>
      <c r="Q94" s="201">
        <v>0.33</v>
      </c>
      <c r="R94" s="201">
        <v>0.67</v>
      </c>
      <c r="S94" s="201">
        <v>0.41</v>
      </c>
      <c r="T94" s="201">
        <v>0.05</v>
      </c>
      <c r="U94" s="201">
        <v>0.74</v>
      </c>
      <c r="V94" s="201">
        <v>0.27</v>
      </c>
      <c r="W94" s="201">
        <v>0.47</v>
      </c>
      <c r="X94" s="201">
        <v>0</v>
      </c>
      <c r="Y94" s="201">
        <v>0</v>
      </c>
      <c r="Z94" s="201">
        <v>4.12</v>
      </c>
      <c r="AA94" s="201">
        <v>1.33</v>
      </c>
      <c r="AB94" s="201">
        <v>0</v>
      </c>
      <c r="AC94" s="201">
        <v>17.100000000000001</v>
      </c>
      <c r="AD94" s="201">
        <v>0</v>
      </c>
      <c r="AE94" s="201">
        <v>0</v>
      </c>
      <c r="AF94" s="201">
        <v>0</v>
      </c>
      <c r="AG94" s="201">
        <v>-0.22</v>
      </c>
      <c r="AH94" s="201">
        <v>0</v>
      </c>
      <c r="AI94" s="201">
        <v>0</v>
      </c>
      <c r="AJ94" s="201">
        <v>0</v>
      </c>
      <c r="AK94" s="201">
        <v>-2.6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35.21</v>
      </c>
      <c r="AT94" s="201">
        <v>0</v>
      </c>
      <c r="AU94" s="201">
        <v>0.27</v>
      </c>
      <c r="AV94" s="201">
        <v>0.19</v>
      </c>
      <c r="AW94" s="201">
        <v>0.17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43.63</v>
      </c>
      <c r="K95" s="201">
        <v>17.21</v>
      </c>
      <c r="L95" s="201">
        <v>0.38</v>
      </c>
      <c r="M95" s="201">
        <v>2.2200000000000002</v>
      </c>
      <c r="N95" s="201">
        <v>1.84</v>
      </c>
      <c r="O95" s="201">
        <v>2.57</v>
      </c>
      <c r="P95" s="201">
        <v>1.0900000000000001</v>
      </c>
      <c r="Q95" s="201">
        <v>0.33</v>
      </c>
      <c r="R95" s="201">
        <v>0.67</v>
      </c>
      <c r="S95" s="201">
        <v>0.41</v>
      </c>
      <c r="T95" s="201">
        <v>0.05</v>
      </c>
      <c r="U95" s="201">
        <v>0.74</v>
      </c>
      <c r="V95" s="201">
        <v>0.27</v>
      </c>
      <c r="W95" s="201">
        <v>0.47</v>
      </c>
      <c r="X95" s="201">
        <v>0</v>
      </c>
      <c r="Y95" s="201">
        <v>0</v>
      </c>
      <c r="Z95" s="201">
        <v>4.12</v>
      </c>
      <c r="AA95" s="201">
        <v>1.33</v>
      </c>
      <c r="AB95" s="201">
        <v>0</v>
      </c>
      <c r="AC95" s="201">
        <v>17.100000000000001</v>
      </c>
      <c r="AD95" s="201">
        <v>0</v>
      </c>
      <c r="AE95" s="201">
        <v>0</v>
      </c>
      <c r="AF95" s="201">
        <v>0</v>
      </c>
      <c r="AG95" s="201">
        <v>-0.22</v>
      </c>
      <c r="AH95" s="201">
        <v>0</v>
      </c>
      <c r="AI95" s="201">
        <v>0</v>
      </c>
      <c r="AJ95" s="201">
        <v>0</v>
      </c>
      <c r="AK95" s="201">
        <v>-2.6</v>
      </c>
      <c r="AL95" s="201">
        <v>0</v>
      </c>
      <c r="AM95" s="201">
        <v>0</v>
      </c>
      <c r="AN95" s="201">
        <v>0</v>
      </c>
      <c r="AO95" s="201">
        <v>-70</v>
      </c>
      <c r="AP95" s="201">
        <v>0</v>
      </c>
      <c r="AQ95" s="201">
        <v>0</v>
      </c>
      <c r="AR95" s="201">
        <v>0</v>
      </c>
      <c r="AS95" s="201">
        <v>35.21</v>
      </c>
      <c r="AT95" s="201">
        <v>0</v>
      </c>
      <c r="AU95" s="201">
        <v>0.27</v>
      </c>
      <c r="AV95" s="201">
        <v>0.19</v>
      </c>
      <c r="AW95" s="201">
        <v>0.17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43.63</v>
      </c>
      <c r="K96" s="201">
        <v>17.21</v>
      </c>
      <c r="L96" s="201">
        <v>0.38</v>
      </c>
      <c r="M96" s="201">
        <v>2.2200000000000002</v>
      </c>
      <c r="N96" s="201">
        <v>1.84</v>
      </c>
      <c r="O96" s="201">
        <v>2.57</v>
      </c>
      <c r="P96" s="201">
        <v>1.0900000000000001</v>
      </c>
      <c r="Q96" s="201">
        <v>0.33</v>
      </c>
      <c r="R96" s="201">
        <v>0.67</v>
      </c>
      <c r="S96" s="201">
        <v>0.41</v>
      </c>
      <c r="T96" s="201">
        <v>0.05</v>
      </c>
      <c r="U96" s="201">
        <v>0.74</v>
      </c>
      <c r="V96" s="201">
        <v>0.27</v>
      </c>
      <c r="W96" s="201">
        <v>0.47</v>
      </c>
      <c r="X96" s="201">
        <v>0</v>
      </c>
      <c r="Y96" s="201">
        <v>0</v>
      </c>
      <c r="Z96" s="201">
        <v>4.12</v>
      </c>
      <c r="AA96" s="201">
        <v>1.33</v>
      </c>
      <c r="AB96" s="201">
        <v>0</v>
      </c>
      <c r="AC96" s="201">
        <v>17.100000000000001</v>
      </c>
      <c r="AD96" s="201">
        <v>0</v>
      </c>
      <c r="AE96" s="201">
        <v>0</v>
      </c>
      <c r="AF96" s="201">
        <v>0</v>
      </c>
      <c r="AG96" s="201">
        <v>-0.22</v>
      </c>
      <c r="AH96" s="201">
        <v>0</v>
      </c>
      <c r="AI96" s="201">
        <v>0</v>
      </c>
      <c r="AJ96" s="201">
        <v>0</v>
      </c>
      <c r="AK96" s="201">
        <v>-2.6</v>
      </c>
      <c r="AL96" s="201">
        <v>0</v>
      </c>
      <c r="AM96" s="201">
        <v>0</v>
      </c>
      <c r="AN96" s="201">
        <v>0</v>
      </c>
      <c r="AO96" s="201">
        <v>-70</v>
      </c>
      <c r="AP96" s="201">
        <v>0</v>
      </c>
      <c r="AQ96" s="201">
        <v>0</v>
      </c>
      <c r="AR96" s="201">
        <v>0</v>
      </c>
      <c r="AS96" s="201">
        <v>35.21</v>
      </c>
      <c r="AT96" s="201">
        <v>0</v>
      </c>
      <c r="AU96" s="201">
        <v>0.27</v>
      </c>
      <c r="AV96" s="201">
        <v>0.19</v>
      </c>
      <c r="AW96" s="201">
        <v>0.17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43.63</v>
      </c>
      <c r="K97" s="201">
        <v>17.21</v>
      </c>
      <c r="L97" s="201">
        <v>0.38</v>
      </c>
      <c r="M97" s="201">
        <v>2.2200000000000002</v>
      </c>
      <c r="N97" s="201">
        <v>1.84</v>
      </c>
      <c r="O97" s="201">
        <v>2.57</v>
      </c>
      <c r="P97" s="201">
        <v>1.0900000000000001</v>
      </c>
      <c r="Q97" s="201">
        <v>0.33</v>
      </c>
      <c r="R97" s="201">
        <v>0.67</v>
      </c>
      <c r="S97" s="201">
        <v>0.41</v>
      </c>
      <c r="T97" s="201">
        <v>0.05</v>
      </c>
      <c r="U97" s="201">
        <v>0.74</v>
      </c>
      <c r="V97" s="201">
        <v>0.27</v>
      </c>
      <c r="W97" s="201">
        <v>0.47</v>
      </c>
      <c r="X97" s="201">
        <v>0</v>
      </c>
      <c r="Y97" s="201">
        <v>0</v>
      </c>
      <c r="Z97" s="201">
        <v>4.12</v>
      </c>
      <c r="AA97" s="201">
        <v>1.33</v>
      </c>
      <c r="AB97" s="201">
        <v>0</v>
      </c>
      <c r="AC97" s="201">
        <v>17.100000000000001</v>
      </c>
      <c r="AD97" s="201">
        <v>0</v>
      </c>
      <c r="AE97" s="201">
        <v>0</v>
      </c>
      <c r="AF97" s="201">
        <v>0</v>
      </c>
      <c r="AG97" s="201">
        <v>-0.22</v>
      </c>
      <c r="AH97" s="201">
        <v>0</v>
      </c>
      <c r="AI97" s="201">
        <v>0</v>
      </c>
      <c r="AJ97" s="201">
        <v>0</v>
      </c>
      <c r="AK97" s="201">
        <v>-2.6</v>
      </c>
      <c r="AL97" s="201">
        <v>0</v>
      </c>
      <c r="AM97" s="201">
        <v>0</v>
      </c>
      <c r="AN97" s="201">
        <v>0</v>
      </c>
      <c r="AO97" s="201">
        <v>-70</v>
      </c>
      <c r="AP97" s="201">
        <v>0</v>
      </c>
      <c r="AQ97" s="201">
        <v>0</v>
      </c>
      <c r="AR97" s="201">
        <v>0</v>
      </c>
      <c r="AS97" s="201">
        <v>35.21</v>
      </c>
      <c r="AT97" s="201">
        <v>0</v>
      </c>
      <c r="AU97" s="201">
        <v>0.27</v>
      </c>
      <c r="AV97" s="201">
        <v>0.19</v>
      </c>
      <c r="AW97" s="201">
        <v>0.17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43.63</v>
      </c>
      <c r="K98" s="201">
        <v>17.21</v>
      </c>
      <c r="L98" s="201">
        <v>0.38</v>
      </c>
      <c r="M98" s="201">
        <v>2.2200000000000002</v>
      </c>
      <c r="N98" s="201">
        <v>1.84</v>
      </c>
      <c r="O98" s="201">
        <v>2.57</v>
      </c>
      <c r="P98" s="201">
        <v>1.0900000000000001</v>
      </c>
      <c r="Q98" s="201">
        <v>0.33</v>
      </c>
      <c r="R98" s="201">
        <v>0.67</v>
      </c>
      <c r="S98" s="201">
        <v>0.41</v>
      </c>
      <c r="T98" s="201">
        <v>0.05</v>
      </c>
      <c r="U98" s="201">
        <v>0.74</v>
      </c>
      <c r="V98" s="201">
        <v>0.27</v>
      </c>
      <c r="W98" s="201">
        <v>0.47</v>
      </c>
      <c r="X98" s="201">
        <v>0</v>
      </c>
      <c r="Y98" s="201">
        <v>0</v>
      </c>
      <c r="Z98" s="201">
        <v>4.12</v>
      </c>
      <c r="AA98" s="201">
        <v>1.33</v>
      </c>
      <c r="AB98" s="201">
        <v>0</v>
      </c>
      <c r="AC98" s="201">
        <v>16.52</v>
      </c>
      <c r="AD98" s="201">
        <v>0</v>
      </c>
      <c r="AE98" s="201">
        <v>0</v>
      </c>
      <c r="AF98" s="201">
        <v>0</v>
      </c>
      <c r="AG98" s="201">
        <v>-0.22</v>
      </c>
      <c r="AH98" s="201">
        <v>0</v>
      </c>
      <c r="AI98" s="201">
        <v>0</v>
      </c>
      <c r="AJ98" s="201">
        <v>0</v>
      </c>
      <c r="AK98" s="201">
        <v>-2.6</v>
      </c>
      <c r="AL98" s="201">
        <v>0</v>
      </c>
      <c r="AM98" s="201">
        <v>0</v>
      </c>
      <c r="AN98" s="201">
        <v>0</v>
      </c>
      <c r="AO98" s="201">
        <v>-70</v>
      </c>
      <c r="AP98" s="201">
        <v>0</v>
      </c>
      <c r="AQ98" s="201">
        <v>0</v>
      </c>
      <c r="AR98" s="201">
        <v>0</v>
      </c>
      <c r="AS98" s="201">
        <v>35.21</v>
      </c>
      <c r="AT98" s="201">
        <v>0</v>
      </c>
      <c r="AU98" s="201">
        <v>0.27</v>
      </c>
      <c r="AV98" s="201">
        <v>0.19</v>
      </c>
      <c r="AW98" s="201">
        <v>0.17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0.51672000000000007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1.0819975000000008</v>
      </c>
      <c r="K99">
        <f t="shared" si="0"/>
        <v>1.4196749999999971</v>
      </c>
      <c r="L99">
        <f t="shared" si="0"/>
        <v>0.1353</v>
      </c>
      <c r="M99">
        <f t="shared" si="0"/>
        <v>5.3017499999999988E-2</v>
      </c>
      <c r="N99">
        <f t="shared" si="0"/>
        <v>4.3950000000000038E-2</v>
      </c>
      <c r="O99">
        <f t="shared" si="0"/>
        <v>6.13874999999999E-2</v>
      </c>
      <c r="P99">
        <f t="shared" si="0"/>
        <v>2.8570000000000009E-2</v>
      </c>
      <c r="Q99">
        <f t="shared" si="0"/>
        <v>8.0299999999999816E-3</v>
      </c>
      <c r="R99">
        <f t="shared" si="0"/>
        <v>1.5977500000000023E-2</v>
      </c>
      <c r="S99">
        <f t="shared" si="0"/>
        <v>9.7749999999999886E-3</v>
      </c>
      <c r="T99">
        <f t="shared" si="0"/>
        <v>8.624999999999989E-4</v>
      </c>
      <c r="U99">
        <f t="shared" si="0"/>
        <v>4.0180000000000084E-2</v>
      </c>
      <c r="V99">
        <f t="shared" si="0"/>
        <v>1.1407500000000015E-2</v>
      </c>
      <c r="W99">
        <f t="shared" si="0"/>
        <v>1.1279999999999984E-2</v>
      </c>
      <c r="X99">
        <f t="shared" si="0"/>
        <v>3.6234999999999983E-2</v>
      </c>
      <c r="Y99">
        <f t="shared" si="0"/>
        <v>0</v>
      </c>
      <c r="Z99">
        <f t="shared" si="0"/>
        <v>9.8495000000000082E-2</v>
      </c>
      <c r="AA99">
        <f t="shared" si="0"/>
        <v>5.9900000000000134E-2</v>
      </c>
      <c r="AB99">
        <f t="shared" si="0"/>
        <v>0</v>
      </c>
      <c r="AC99">
        <f t="shared" si="0"/>
        <v>0.4358849999999993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-4.8925000000000019E-3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-1.0400000000000003E-2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3.5654975000000082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0.85870250000000037</v>
      </c>
      <c r="AT99">
        <f t="shared" si="1"/>
        <v>0</v>
      </c>
      <c r="AU99">
        <f t="shared" si="1"/>
        <v>9.2950000000000064E-3</v>
      </c>
      <c r="AV99">
        <f t="shared" si="1"/>
        <v>4.5600000000000007E-3</v>
      </c>
      <c r="AW99">
        <f t="shared" si="1"/>
        <v>6.0350000000000186E-3</v>
      </c>
      <c r="AX99">
        <f t="shared" si="1"/>
        <v>3.9049999999999935E-3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20.88</v>
      </c>
      <c r="K3" s="201">
        <v>5.52</v>
      </c>
      <c r="L3" s="201">
        <v>2.09</v>
      </c>
      <c r="M3" s="201">
        <v>0</v>
      </c>
      <c r="N3" s="201">
        <v>1.01</v>
      </c>
      <c r="O3" s="201">
        <v>1.7</v>
      </c>
      <c r="P3" s="201">
        <v>2.3199999999999998</v>
      </c>
      <c r="Q3" s="201">
        <v>0.16</v>
      </c>
      <c r="R3" s="201">
        <v>0.36</v>
      </c>
      <c r="S3" s="201">
        <v>0.24</v>
      </c>
      <c r="T3" s="201">
        <v>0</v>
      </c>
      <c r="U3" s="201">
        <v>9.6999999999999993</v>
      </c>
      <c r="V3" s="201">
        <v>0.14000000000000001</v>
      </c>
      <c r="W3" s="201">
        <v>0.27</v>
      </c>
      <c r="X3" s="201">
        <v>0.84</v>
      </c>
      <c r="Y3" s="201">
        <v>0</v>
      </c>
      <c r="Z3" s="201">
        <v>2.38</v>
      </c>
      <c r="AA3" s="201">
        <v>0.77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-0.13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114.62</v>
      </c>
      <c r="AP3" s="201">
        <v>0</v>
      </c>
      <c r="AQ3" s="201">
        <v>0</v>
      </c>
      <c r="AR3" s="201">
        <v>0</v>
      </c>
      <c r="AS3" s="201">
        <v>16.55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20.88</v>
      </c>
      <c r="K4" s="201">
        <v>5.52</v>
      </c>
      <c r="L4" s="201">
        <v>2.09</v>
      </c>
      <c r="M4" s="201">
        <v>0</v>
      </c>
      <c r="N4" s="201">
        <v>1.01</v>
      </c>
      <c r="O4" s="201">
        <v>1.7</v>
      </c>
      <c r="P4" s="201">
        <v>2.3199999999999998</v>
      </c>
      <c r="Q4" s="201">
        <v>0.16</v>
      </c>
      <c r="R4" s="201">
        <v>0.36</v>
      </c>
      <c r="S4" s="201">
        <v>0.24</v>
      </c>
      <c r="T4" s="201">
        <v>0</v>
      </c>
      <c r="U4" s="201">
        <v>9.6999999999999993</v>
      </c>
      <c r="V4" s="201">
        <v>0.14000000000000001</v>
      </c>
      <c r="W4" s="201">
        <v>0.27</v>
      </c>
      <c r="X4" s="201">
        <v>0.84</v>
      </c>
      <c r="Y4" s="201">
        <v>0</v>
      </c>
      <c r="Z4" s="201">
        <v>2.38</v>
      </c>
      <c r="AA4" s="201">
        <v>0.77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-0.13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114.62</v>
      </c>
      <c r="AP4" s="201">
        <v>0</v>
      </c>
      <c r="AQ4" s="201">
        <v>0</v>
      </c>
      <c r="AR4" s="201">
        <v>0</v>
      </c>
      <c r="AS4" s="201">
        <v>16.55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20.88</v>
      </c>
      <c r="K5" s="201">
        <v>5.52</v>
      </c>
      <c r="L5" s="201">
        <v>2.09</v>
      </c>
      <c r="M5" s="201">
        <v>0</v>
      </c>
      <c r="N5" s="201">
        <v>1.01</v>
      </c>
      <c r="O5" s="201">
        <v>1.7</v>
      </c>
      <c r="P5" s="201">
        <v>2.3199999999999998</v>
      </c>
      <c r="Q5" s="201">
        <v>0.16</v>
      </c>
      <c r="R5" s="201">
        <v>0.36</v>
      </c>
      <c r="S5" s="201">
        <v>0.24</v>
      </c>
      <c r="T5" s="201">
        <v>0</v>
      </c>
      <c r="U5" s="201">
        <v>9.6999999999999993</v>
      </c>
      <c r="V5" s="201">
        <v>0.14000000000000001</v>
      </c>
      <c r="W5" s="201">
        <v>0.27</v>
      </c>
      <c r="X5" s="201">
        <v>0.84</v>
      </c>
      <c r="Y5" s="201">
        <v>0</v>
      </c>
      <c r="Z5" s="201">
        <v>2.38</v>
      </c>
      <c r="AA5" s="201">
        <v>0.77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-0.13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141.59</v>
      </c>
      <c r="AP5" s="201">
        <v>0</v>
      </c>
      <c r="AQ5" s="201">
        <v>0</v>
      </c>
      <c r="AR5" s="201">
        <v>0</v>
      </c>
      <c r="AS5" s="201">
        <v>16.55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20.88</v>
      </c>
      <c r="K6" s="201">
        <v>5.52</v>
      </c>
      <c r="L6" s="201">
        <v>2.09</v>
      </c>
      <c r="M6" s="201">
        <v>0</v>
      </c>
      <c r="N6" s="201">
        <v>1.01</v>
      </c>
      <c r="O6" s="201">
        <v>1.7</v>
      </c>
      <c r="P6" s="201">
        <v>2.3199999999999998</v>
      </c>
      <c r="Q6" s="201">
        <v>0.16</v>
      </c>
      <c r="R6" s="201">
        <v>0.36</v>
      </c>
      <c r="S6" s="201">
        <v>0.24</v>
      </c>
      <c r="T6" s="201">
        <v>0</v>
      </c>
      <c r="U6" s="201">
        <v>9.6999999999999993</v>
      </c>
      <c r="V6" s="201">
        <v>0.14000000000000001</v>
      </c>
      <c r="W6" s="201">
        <v>0.27</v>
      </c>
      <c r="X6" s="201">
        <v>0.84</v>
      </c>
      <c r="Y6" s="201">
        <v>0</v>
      </c>
      <c r="Z6" s="201">
        <v>2.38</v>
      </c>
      <c r="AA6" s="201">
        <v>0.77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-0.13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139</v>
      </c>
      <c r="AP6" s="201">
        <v>0</v>
      </c>
      <c r="AQ6" s="201">
        <v>0</v>
      </c>
      <c r="AR6" s="201">
        <v>0</v>
      </c>
      <c r="AS6" s="201">
        <v>16.55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20.88</v>
      </c>
      <c r="K7" s="201">
        <v>5.52</v>
      </c>
      <c r="L7" s="201">
        <v>2.2000000000000002</v>
      </c>
      <c r="M7" s="201">
        <v>0</v>
      </c>
      <c r="N7" s="201">
        <v>1.01</v>
      </c>
      <c r="O7" s="201">
        <v>1.7</v>
      </c>
      <c r="P7" s="201">
        <v>2.2400000000000002</v>
      </c>
      <c r="Q7" s="201">
        <v>0.16</v>
      </c>
      <c r="R7" s="201">
        <v>0.36</v>
      </c>
      <c r="S7" s="201">
        <v>0.24</v>
      </c>
      <c r="T7" s="201">
        <v>0</v>
      </c>
      <c r="U7" s="201">
        <v>9.6999999999999993</v>
      </c>
      <c r="V7" s="201">
        <v>0.14000000000000001</v>
      </c>
      <c r="W7" s="201">
        <v>0.27</v>
      </c>
      <c r="X7" s="201">
        <v>0.84</v>
      </c>
      <c r="Y7" s="201">
        <v>0</v>
      </c>
      <c r="Z7" s="201">
        <v>2.38</v>
      </c>
      <c r="AA7" s="201">
        <v>0.77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-0.13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139</v>
      </c>
      <c r="AP7" s="201">
        <v>0</v>
      </c>
      <c r="AQ7" s="201">
        <v>0</v>
      </c>
      <c r="AR7" s="201">
        <v>0</v>
      </c>
      <c r="AS7" s="201">
        <v>16.82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21.43</v>
      </c>
      <c r="K8" s="201">
        <v>5.52</v>
      </c>
      <c r="L8" s="201">
        <v>2.2000000000000002</v>
      </c>
      <c r="M8" s="201">
        <v>0</v>
      </c>
      <c r="N8" s="201">
        <v>1.01</v>
      </c>
      <c r="O8" s="201">
        <v>1.7</v>
      </c>
      <c r="P8" s="201">
        <v>2.25</v>
      </c>
      <c r="Q8" s="201">
        <v>0.16</v>
      </c>
      <c r="R8" s="201">
        <v>0.36</v>
      </c>
      <c r="S8" s="201">
        <v>0.24</v>
      </c>
      <c r="T8" s="201">
        <v>0</v>
      </c>
      <c r="U8" s="201">
        <v>9.6999999999999993</v>
      </c>
      <c r="V8" s="201">
        <v>0.14000000000000001</v>
      </c>
      <c r="W8" s="201">
        <v>0.27</v>
      </c>
      <c r="X8" s="201">
        <v>0.84</v>
      </c>
      <c r="Y8" s="201">
        <v>0</v>
      </c>
      <c r="Z8" s="201">
        <v>2.38</v>
      </c>
      <c r="AA8" s="201">
        <v>0.77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-0.13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139</v>
      </c>
      <c r="AP8" s="201">
        <v>0</v>
      </c>
      <c r="AQ8" s="201">
        <v>0</v>
      </c>
      <c r="AR8" s="201">
        <v>0</v>
      </c>
      <c r="AS8" s="201">
        <v>16.82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21.43</v>
      </c>
      <c r="K9" s="201">
        <v>5.52</v>
      </c>
      <c r="L9" s="201">
        <v>2.2000000000000002</v>
      </c>
      <c r="M9" s="201">
        <v>0</v>
      </c>
      <c r="N9" s="201">
        <v>1.01</v>
      </c>
      <c r="O9" s="201">
        <v>1.7</v>
      </c>
      <c r="P9" s="201">
        <v>2.17</v>
      </c>
      <c r="Q9" s="201">
        <v>0.16</v>
      </c>
      <c r="R9" s="201">
        <v>0.36</v>
      </c>
      <c r="S9" s="201">
        <v>0.24</v>
      </c>
      <c r="T9" s="201">
        <v>0</v>
      </c>
      <c r="U9" s="201">
        <v>9.6999999999999993</v>
      </c>
      <c r="V9" s="201">
        <v>0.14000000000000001</v>
      </c>
      <c r="W9" s="201">
        <v>0.27</v>
      </c>
      <c r="X9" s="201">
        <v>0.84</v>
      </c>
      <c r="Y9" s="201">
        <v>0</v>
      </c>
      <c r="Z9" s="201">
        <v>2.38</v>
      </c>
      <c r="AA9" s="201">
        <v>0.77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-0.13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139</v>
      </c>
      <c r="AP9" s="201">
        <v>0</v>
      </c>
      <c r="AQ9" s="201">
        <v>0</v>
      </c>
      <c r="AR9" s="201">
        <v>0</v>
      </c>
      <c r="AS9" s="201">
        <v>16.82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21.43</v>
      </c>
      <c r="K10" s="201">
        <v>5.52</v>
      </c>
      <c r="L10" s="201">
        <v>32.5</v>
      </c>
      <c r="M10" s="201">
        <v>0</v>
      </c>
      <c r="N10" s="201">
        <v>1.01</v>
      </c>
      <c r="O10" s="201">
        <v>1.7</v>
      </c>
      <c r="P10" s="201">
        <v>2.17</v>
      </c>
      <c r="Q10" s="201">
        <v>0.16</v>
      </c>
      <c r="R10" s="201">
        <v>0.36</v>
      </c>
      <c r="S10" s="201">
        <v>0.24</v>
      </c>
      <c r="T10" s="201">
        <v>0</v>
      </c>
      <c r="U10" s="201">
        <v>9.6999999999999993</v>
      </c>
      <c r="V10" s="201">
        <v>0.14000000000000001</v>
      </c>
      <c r="W10" s="201">
        <v>0.27</v>
      </c>
      <c r="X10" s="201">
        <v>0.84</v>
      </c>
      <c r="Y10" s="201">
        <v>0</v>
      </c>
      <c r="Z10" s="201">
        <v>2.38</v>
      </c>
      <c r="AA10" s="201">
        <v>0.77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-0.13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139</v>
      </c>
      <c r="AP10" s="201">
        <v>0</v>
      </c>
      <c r="AQ10" s="201">
        <v>0</v>
      </c>
      <c r="AR10" s="201">
        <v>0</v>
      </c>
      <c r="AS10" s="201">
        <v>16.82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21.43</v>
      </c>
      <c r="K11" s="201">
        <v>5.52</v>
      </c>
      <c r="L11" s="201">
        <v>32.5</v>
      </c>
      <c r="M11" s="201">
        <v>0</v>
      </c>
      <c r="N11" s="201">
        <v>1.01</v>
      </c>
      <c r="O11" s="201">
        <v>1.7</v>
      </c>
      <c r="P11" s="201">
        <v>2.17</v>
      </c>
      <c r="Q11" s="201">
        <v>0.48</v>
      </c>
      <c r="R11" s="201">
        <v>0.36</v>
      </c>
      <c r="S11" s="201">
        <v>0.24</v>
      </c>
      <c r="T11" s="201">
        <v>0</v>
      </c>
      <c r="U11" s="201">
        <v>9.6999999999999993</v>
      </c>
      <c r="V11" s="201">
        <v>0.14000000000000001</v>
      </c>
      <c r="W11" s="201">
        <v>0.27</v>
      </c>
      <c r="X11" s="201">
        <v>0.84</v>
      </c>
      <c r="Y11" s="201">
        <v>0</v>
      </c>
      <c r="Z11" s="201">
        <v>2.38</v>
      </c>
      <c r="AA11" s="201">
        <v>0.77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-0.13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139</v>
      </c>
      <c r="AP11" s="201">
        <v>0</v>
      </c>
      <c r="AQ11" s="201">
        <v>0</v>
      </c>
      <c r="AR11" s="201">
        <v>0</v>
      </c>
      <c r="AS11" s="201">
        <v>16.82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21.43</v>
      </c>
      <c r="K12" s="201">
        <v>5.52</v>
      </c>
      <c r="L12" s="201">
        <v>32.5</v>
      </c>
      <c r="M12" s="201">
        <v>0</v>
      </c>
      <c r="N12" s="201">
        <v>1.01</v>
      </c>
      <c r="O12" s="201">
        <v>1.7</v>
      </c>
      <c r="P12" s="201">
        <v>2.17</v>
      </c>
      <c r="Q12" s="201">
        <v>0.17</v>
      </c>
      <c r="R12" s="201">
        <v>0.36</v>
      </c>
      <c r="S12" s="201">
        <v>0.24</v>
      </c>
      <c r="T12" s="201">
        <v>0</v>
      </c>
      <c r="U12" s="201">
        <v>9.6999999999999993</v>
      </c>
      <c r="V12" s="201">
        <v>0.14000000000000001</v>
      </c>
      <c r="W12" s="201">
        <v>0.27</v>
      </c>
      <c r="X12" s="201">
        <v>0.84</v>
      </c>
      <c r="Y12" s="201">
        <v>0</v>
      </c>
      <c r="Z12" s="201">
        <v>2.38</v>
      </c>
      <c r="AA12" s="201">
        <v>0.77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-0.13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139</v>
      </c>
      <c r="AP12" s="201">
        <v>0</v>
      </c>
      <c r="AQ12" s="201">
        <v>0</v>
      </c>
      <c r="AR12" s="201">
        <v>0</v>
      </c>
      <c r="AS12" s="201">
        <v>16.82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21.43</v>
      </c>
      <c r="K13" s="201">
        <v>5.52</v>
      </c>
      <c r="L13" s="201">
        <v>32.5</v>
      </c>
      <c r="M13" s="201">
        <v>0</v>
      </c>
      <c r="N13" s="201">
        <v>1.01</v>
      </c>
      <c r="O13" s="201">
        <v>1.7</v>
      </c>
      <c r="P13" s="201">
        <v>2.2200000000000002</v>
      </c>
      <c r="Q13" s="201">
        <v>0.19</v>
      </c>
      <c r="R13" s="201">
        <v>0.36</v>
      </c>
      <c r="S13" s="201">
        <v>0.24</v>
      </c>
      <c r="T13" s="201">
        <v>0</v>
      </c>
      <c r="U13" s="201">
        <v>9.6999999999999993</v>
      </c>
      <c r="V13" s="201">
        <v>0.14000000000000001</v>
      </c>
      <c r="W13" s="201">
        <v>0.27</v>
      </c>
      <c r="X13" s="201">
        <v>0.84</v>
      </c>
      <c r="Y13" s="201">
        <v>0</v>
      </c>
      <c r="Z13" s="201">
        <v>2.38</v>
      </c>
      <c r="AA13" s="201">
        <v>0.77</v>
      </c>
      <c r="AB13" s="201">
        <v>0</v>
      </c>
      <c r="AC13" s="201">
        <v>9.0500000000000007</v>
      </c>
      <c r="AD13" s="201">
        <v>0</v>
      </c>
      <c r="AE13" s="201">
        <v>0</v>
      </c>
      <c r="AF13" s="201">
        <v>0</v>
      </c>
      <c r="AG13" s="201">
        <v>-0.13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139</v>
      </c>
      <c r="AP13" s="201">
        <v>0</v>
      </c>
      <c r="AQ13" s="201">
        <v>0</v>
      </c>
      <c r="AR13" s="201">
        <v>0</v>
      </c>
      <c r="AS13" s="201">
        <v>16.82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21.43</v>
      </c>
      <c r="K14" s="201">
        <v>5.52</v>
      </c>
      <c r="L14" s="201">
        <v>32.5</v>
      </c>
      <c r="M14" s="201">
        <v>0</v>
      </c>
      <c r="N14" s="201">
        <v>1.01</v>
      </c>
      <c r="O14" s="201">
        <v>1.7</v>
      </c>
      <c r="P14" s="201">
        <v>2.2200000000000002</v>
      </c>
      <c r="Q14" s="201">
        <v>0.19</v>
      </c>
      <c r="R14" s="201">
        <v>0.36</v>
      </c>
      <c r="S14" s="201">
        <v>0.24</v>
      </c>
      <c r="T14" s="201">
        <v>0</v>
      </c>
      <c r="U14" s="201">
        <v>9.6999999999999993</v>
      </c>
      <c r="V14" s="201">
        <v>0.14000000000000001</v>
      </c>
      <c r="W14" s="201">
        <v>0.27</v>
      </c>
      <c r="X14" s="201">
        <v>0.84</v>
      </c>
      <c r="Y14" s="201">
        <v>0</v>
      </c>
      <c r="Z14" s="201">
        <v>2.38</v>
      </c>
      <c r="AA14" s="201">
        <v>0.77</v>
      </c>
      <c r="AB14" s="201">
        <v>0</v>
      </c>
      <c r="AC14" s="201">
        <v>9.0500000000000007</v>
      </c>
      <c r="AD14" s="201">
        <v>0</v>
      </c>
      <c r="AE14" s="201">
        <v>0</v>
      </c>
      <c r="AF14" s="201">
        <v>0</v>
      </c>
      <c r="AG14" s="201">
        <v>-0.13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139</v>
      </c>
      <c r="AP14" s="201">
        <v>0</v>
      </c>
      <c r="AQ14" s="201">
        <v>0</v>
      </c>
      <c r="AR14" s="201">
        <v>0</v>
      </c>
      <c r="AS14" s="201">
        <v>16.82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21.71</v>
      </c>
      <c r="K15" s="201">
        <v>5.52</v>
      </c>
      <c r="L15" s="201">
        <v>32.5</v>
      </c>
      <c r="M15" s="201">
        <v>0</v>
      </c>
      <c r="N15" s="201">
        <v>0.99</v>
      </c>
      <c r="O15" s="201">
        <v>1.66</v>
      </c>
      <c r="P15" s="201">
        <v>2.14</v>
      </c>
      <c r="Q15" s="201">
        <v>0.19</v>
      </c>
      <c r="R15" s="201">
        <v>0.36</v>
      </c>
      <c r="S15" s="201">
        <v>0.24</v>
      </c>
      <c r="T15" s="201">
        <v>0</v>
      </c>
      <c r="U15" s="201">
        <v>9.6999999999999993</v>
      </c>
      <c r="V15" s="201">
        <v>0.14000000000000001</v>
      </c>
      <c r="W15" s="201">
        <v>0.27</v>
      </c>
      <c r="X15" s="201">
        <v>0.84</v>
      </c>
      <c r="Y15" s="201">
        <v>0</v>
      </c>
      <c r="Z15" s="201">
        <v>2.38</v>
      </c>
      <c r="AA15" s="201">
        <v>0.77</v>
      </c>
      <c r="AB15" s="201">
        <v>0</v>
      </c>
      <c r="AC15" s="201">
        <v>9.0500000000000007</v>
      </c>
      <c r="AD15" s="201">
        <v>0</v>
      </c>
      <c r="AE15" s="201">
        <v>0</v>
      </c>
      <c r="AF15" s="201">
        <v>0</v>
      </c>
      <c r="AG15" s="201">
        <v>-0.13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139</v>
      </c>
      <c r="AP15" s="201">
        <v>0</v>
      </c>
      <c r="AQ15" s="201">
        <v>0</v>
      </c>
      <c r="AR15" s="201">
        <v>0</v>
      </c>
      <c r="AS15" s="201">
        <v>16.989999999999998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21.71</v>
      </c>
      <c r="K16" s="201">
        <v>5.52</v>
      </c>
      <c r="L16" s="201">
        <v>32.5</v>
      </c>
      <c r="M16" s="201">
        <v>0</v>
      </c>
      <c r="N16" s="201">
        <v>0.99</v>
      </c>
      <c r="O16" s="201">
        <v>1.66</v>
      </c>
      <c r="P16" s="201">
        <v>2.14</v>
      </c>
      <c r="Q16" s="201">
        <v>0.19</v>
      </c>
      <c r="R16" s="201">
        <v>0.36</v>
      </c>
      <c r="S16" s="201">
        <v>0.24</v>
      </c>
      <c r="T16" s="201">
        <v>0</v>
      </c>
      <c r="U16" s="201">
        <v>9.6999999999999993</v>
      </c>
      <c r="V16" s="201">
        <v>0.14000000000000001</v>
      </c>
      <c r="W16" s="201">
        <v>0.27</v>
      </c>
      <c r="X16" s="201">
        <v>0.84</v>
      </c>
      <c r="Y16" s="201">
        <v>0</v>
      </c>
      <c r="Z16" s="201">
        <v>2.38</v>
      </c>
      <c r="AA16" s="201">
        <v>0.77</v>
      </c>
      <c r="AB16" s="201">
        <v>0</v>
      </c>
      <c r="AC16" s="201">
        <v>9.0500000000000007</v>
      </c>
      <c r="AD16" s="201">
        <v>0</v>
      </c>
      <c r="AE16" s="201">
        <v>0</v>
      </c>
      <c r="AF16" s="201">
        <v>0</v>
      </c>
      <c r="AG16" s="201">
        <v>-0.13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139</v>
      </c>
      <c r="AP16" s="201">
        <v>0</v>
      </c>
      <c r="AQ16" s="201">
        <v>0</v>
      </c>
      <c r="AR16" s="201">
        <v>0</v>
      </c>
      <c r="AS16" s="201">
        <v>16.989999999999998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21.71</v>
      </c>
      <c r="K17" s="201">
        <v>5.52</v>
      </c>
      <c r="L17" s="201">
        <v>32.5</v>
      </c>
      <c r="M17" s="201">
        <v>0</v>
      </c>
      <c r="N17" s="201">
        <v>0.99</v>
      </c>
      <c r="O17" s="201">
        <v>1.66</v>
      </c>
      <c r="P17" s="201">
        <v>2.14</v>
      </c>
      <c r="Q17" s="201">
        <v>0.19</v>
      </c>
      <c r="R17" s="201">
        <v>0.36</v>
      </c>
      <c r="S17" s="201">
        <v>0.24</v>
      </c>
      <c r="T17" s="201">
        <v>0</v>
      </c>
      <c r="U17" s="201">
        <v>9.6999999999999993</v>
      </c>
      <c r="V17" s="201">
        <v>0.14000000000000001</v>
      </c>
      <c r="W17" s="201">
        <v>0.27</v>
      </c>
      <c r="X17" s="201">
        <v>0.84</v>
      </c>
      <c r="Y17" s="201">
        <v>0</v>
      </c>
      <c r="Z17" s="201">
        <v>2.38</v>
      </c>
      <c r="AA17" s="201">
        <v>0.77</v>
      </c>
      <c r="AB17" s="201">
        <v>0</v>
      </c>
      <c r="AC17" s="201">
        <v>9.0500000000000007</v>
      </c>
      <c r="AD17" s="201">
        <v>0</v>
      </c>
      <c r="AE17" s="201">
        <v>0</v>
      </c>
      <c r="AF17" s="201">
        <v>0</v>
      </c>
      <c r="AG17" s="201">
        <v>-0.13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139</v>
      </c>
      <c r="AP17" s="201">
        <v>0</v>
      </c>
      <c r="AQ17" s="201">
        <v>0</v>
      </c>
      <c r="AR17" s="201">
        <v>0</v>
      </c>
      <c r="AS17" s="201">
        <v>16.989999999999998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21.71</v>
      </c>
      <c r="K18" s="201">
        <v>5.52</v>
      </c>
      <c r="L18" s="201">
        <v>32.5</v>
      </c>
      <c r="M18" s="201">
        <v>0</v>
      </c>
      <c r="N18" s="201">
        <v>0.99</v>
      </c>
      <c r="O18" s="201">
        <v>1.66</v>
      </c>
      <c r="P18" s="201">
        <v>2.14</v>
      </c>
      <c r="Q18" s="201">
        <v>0.19</v>
      </c>
      <c r="R18" s="201">
        <v>0.36</v>
      </c>
      <c r="S18" s="201">
        <v>0.24</v>
      </c>
      <c r="T18" s="201">
        <v>0</v>
      </c>
      <c r="U18" s="201">
        <v>9.6999999999999993</v>
      </c>
      <c r="V18" s="201">
        <v>0.14000000000000001</v>
      </c>
      <c r="W18" s="201">
        <v>0.27</v>
      </c>
      <c r="X18" s="201">
        <v>0.84</v>
      </c>
      <c r="Y18" s="201">
        <v>0</v>
      </c>
      <c r="Z18" s="201">
        <v>2.38</v>
      </c>
      <c r="AA18" s="201">
        <v>0.77</v>
      </c>
      <c r="AB18" s="201">
        <v>0</v>
      </c>
      <c r="AC18" s="201">
        <v>9.0500000000000007</v>
      </c>
      <c r="AD18" s="201">
        <v>0</v>
      </c>
      <c r="AE18" s="201">
        <v>0</v>
      </c>
      <c r="AF18" s="201">
        <v>0</v>
      </c>
      <c r="AG18" s="201">
        <v>-0.13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139</v>
      </c>
      <c r="AP18" s="201">
        <v>0</v>
      </c>
      <c r="AQ18" s="201">
        <v>0</v>
      </c>
      <c r="AR18" s="201">
        <v>0</v>
      </c>
      <c r="AS18" s="201">
        <v>16.989999999999998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21.71</v>
      </c>
      <c r="K19" s="201">
        <v>5.52</v>
      </c>
      <c r="L19" s="201">
        <v>32.5</v>
      </c>
      <c r="M19" s="201">
        <v>0</v>
      </c>
      <c r="N19" s="201">
        <v>0.99</v>
      </c>
      <c r="O19" s="201">
        <v>1.66</v>
      </c>
      <c r="P19" s="201">
        <v>2.14</v>
      </c>
      <c r="Q19" s="201">
        <v>0.19</v>
      </c>
      <c r="R19" s="201">
        <v>0.36</v>
      </c>
      <c r="S19" s="201">
        <v>0.24</v>
      </c>
      <c r="T19" s="201">
        <v>0</v>
      </c>
      <c r="U19" s="201">
        <v>9.6999999999999993</v>
      </c>
      <c r="V19" s="201">
        <v>0.15</v>
      </c>
      <c r="W19" s="201">
        <v>0.27</v>
      </c>
      <c r="X19" s="201">
        <v>0.84</v>
      </c>
      <c r="Y19" s="201">
        <v>0</v>
      </c>
      <c r="Z19" s="201">
        <v>2.38</v>
      </c>
      <c r="AA19" s="201">
        <v>0.77</v>
      </c>
      <c r="AB19" s="201">
        <v>0</v>
      </c>
      <c r="AC19" s="201">
        <v>9.0500000000000007</v>
      </c>
      <c r="AD19" s="201">
        <v>0</v>
      </c>
      <c r="AE19" s="201">
        <v>0</v>
      </c>
      <c r="AF19" s="201">
        <v>0</v>
      </c>
      <c r="AG19" s="201">
        <v>-0.13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139</v>
      </c>
      <c r="AP19" s="201">
        <v>0</v>
      </c>
      <c r="AQ19" s="201">
        <v>0</v>
      </c>
      <c r="AR19" s="201">
        <v>0</v>
      </c>
      <c r="AS19" s="201">
        <v>16.989999999999998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21.71</v>
      </c>
      <c r="K20" s="201">
        <v>5.52</v>
      </c>
      <c r="L20" s="201">
        <v>2.2000000000000002</v>
      </c>
      <c r="M20" s="201">
        <v>0</v>
      </c>
      <c r="N20" s="201">
        <v>0.99</v>
      </c>
      <c r="O20" s="201">
        <v>1.66</v>
      </c>
      <c r="P20" s="201">
        <v>2.14</v>
      </c>
      <c r="Q20" s="201">
        <v>0.19</v>
      </c>
      <c r="R20" s="201">
        <v>0.35</v>
      </c>
      <c r="S20" s="201">
        <v>0.24</v>
      </c>
      <c r="T20" s="201">
        <v>0</v>
      </c>
      <c r="U20" s="201">
        <v>9.6999999999999993</v>
      </c>
      <c r="V20" s="201">
        <v>0.15</v>
      </c>
      <c r="W20" s="201">
        <v>0.27</v>
      </c>
      <c r="X20" s="201">
        <v>0.84</v>
      </c>
      <c r="Y20" s="201">
        <v>0</v>
      </c>
      <c r="Z20" s="201">
        <v>2.38</v>
      </c>
      <c r="AA20" s="201">
        <v>0.77</v>
      </c>
      <c r="AB20" s="201">
        <v>0</v>
      </c>
      <c r="AC20" s="201">
        <v>9.0500000000000007</v>
      </c>
      <c r="AD20" s="201">
        <v>0</v>
      </c>
      <c r="AE20" s="201">
        <v>0</v>
      </c>
      <c r="AF20" s="201">
        <v>0</v>
      </c>
      <c r="AG20" s="201">
        <v>-0.13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139</v>
      </c>
      <c r="AP20" s="201">
        <v>0</v>
      </c>
      <c r="AQ20" s="201">
        <v>0</v>
      </c>
      <c r="AR20" s="201">
        <v>0</v>
      </c>
      <c r="AS20" s="201">
        <v>16.989999999999998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21.71</v>
      </c>
      <c r="K21" s="201">
        <v>5.52</v>
      </c>
      <c r="L21" s="201">
        <v>2.2000000000000002</v>
      </c>
      <c r="M21" s="201">
        <v>0</v>
      </c>
      <c r="N21" s="201">
        <v>0.99</v>
      </c>
      <c r="O21" s="201">
        <v>1.66</v>
      </c>
      <c r="P21" s="201">
        <v>2.14</v>
      </c>
      <c r="Q21" s="201">
        <v>0.19</v>
      </c>
      <c r="R21" s="201">
        <v>0.36</v>
      </c>
      <c r="S21" s="201">
        <v>0.24</v>
      </c>
      <c r="T21" s="201">
        <v>0</v>
      </c>
      <c r="U21" s="201">
        <v>9.6999999999999993</v>
      </c>
      <c r="V21" s="201">
        <v>0.15</v>
      </c>
      <c r="W21" s="201">
        <v>0.27</v>
      </c>
      <c r="X21" s="201">
        <v>0.84</v>
      </c>
      <c r="Y21" s="201">
        <v>0</v>
      </c>
      <c r="Z21" s="201">
        <v>2.38</v>
      </c>
      <c r="AA21" s="201">
        <v>0.77</v>
      </c>
      <c r="AB21" s="201">
        <v>0</v>
      </c>
      <c r="AC21" s="201">
        <v>9.0500000000000007</v>
      </c>
      <c r="AD21" s="201">
        <v>0</v>
      </c>
      <c r="AE21" s="201">
        <v>0</v>
      </c>
      <c r="AF21" s="201">
        <v>0</v>
      </c>
      <c r="AG21" s="201">
        <v>-0.13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139</v>
      </c>
      <c r="AP21" s="201">
        <v>0</v>
      </c>
      <c r="AQ21" s="201">
        <v>0</v>
      </c>
      <c r="AR21" s="201">
        <v>0</v>
      </c>
      <c r="AS21" s="201">
        <v>16.989999999999998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21.71</v>
      </c>
      <c r="K22" s="201">
        <v>5.52</v>
      </c>
      <c r="L22" s="201">
        <v>2.2000000000000002</v>
      </c>
      <c r="M22" s="201">
        <v>0</v>
      </c>
      <c r="N22" s="201">
        <v>0.99</v>
      </c>
      <c r="O22" s="201">
        <v>1.66</v>
      </c>
      <c r="P22" s="201">
        <v>2.14</v>
      </c>
      <c r="Q22" s="201">
        <v>0.19</v>
      </c>
      <c r="R22" s="201">
        <v>0.36</v>
      </c>
      <c r="S22" s="201">
        <v>0.24</v>
      </c>
      <c r="T22" s="201">
        <v>0</v>
      </c>
      <c r="U22" s="201">
        <v>9.6999999999999993</v>
      </c>
      <c r="V22" s="201">
        <v>0.15</v>
      </c>
      <c r="W22" s="201">
        <v>0.27</v>
      </c>
      <c r="X22" s="201">
        <v>0.84</v>
      </c>
      <c r="Y22" s="201">
        <v>0</v>
      </c>
      <c r="Z22" s="201">
        <v>2.38</v>
      </c>
      <c r="AA22" s="201">
        <v>0.77</v>
      </c>
      <c r="AB22" s="201">
        <v>0</v>
      </c>
      <c r="AC22" s="201">
        <v>9.0500000000000007</v>
      </c>
      <c r="AD22" s="201">
        <v>0</v>
      </c>
      <c r="AE22" s="201">
        <v>0</v>
      </c>
      <c r="AF22" s="201">
        <v>0</v>
      </c>
      <c r="AG22" s="201">
        <v>-0.13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139</v>
      </c>
      <c r="AP22" s="201">
        <v>0</v>
      </c>
      <c r="AQ22" s="201">
        <v>0</v>
      </c>
      <c r="AR22" s="201">
        <v>0</v>
      </c>
      <c r="AS22" s="201">
        <v>16.989999999999998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21.71</v>
      </c>
      <c r="K23" s="201">
        <v>5.52</v>
      </c>
      <c r="L23" s="201">
        <v>2.2000000000000002</v>
      </c>
      <c r="M23" s="201">
        <v>0</v>
      </c>
      <c r="N23" s="201">
        <v>0.99</v>
      </c>
      <c r="O23" s="201">
        <v>1.66</v>
      </c>
      <c r="P23" s="201">
        <v>2.14</v>
      </c>
      <c r="Q23" s="201">
        <v>0.19</v>
      </c>
      <c r="R23" s="201">
        <v>0.35</v>
      </c>
      <c r="S23" s="201">
        <v>0.22</v>
      </c>
      <c r="T23" s="201">
        <v>0</v>
      </c>
      <c r="U23" s="201">
        <v>9.6999999999999993</v>
      </c>
      <c r="V23" s="201">
        <v>0.15</v>
      </c>
      <c r="W23" s="201">
        <v>0.27</v>
      </c>
      <c r="X23" s="201">
        <v>0.84</v>
      </c>
      <c r="Y23" s="201">
        <v>0</v>
      </c>
      <c r="Z23" s="201">
        <v>2.38</v>
      </c>
      <c r="AA23" s="201">
        <v>0.77</v>
      </c>
      <c r="AB23" s="201">
        <v>0</v>
      </c>
      <c r="AC23" s="201">
        <v>9.0500000000000007</v>
      </c>
      <c r="AD23" s="201">
        <v>0</v>
      </c>
      <c r="AE23" s="201">
        <v>0</v>
      </c>
      <c r="AF23" s="201">
        <v>0</v>
      </c>
      <c r="AG23" s="201">
        <v>-0.13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139</v>
      </c>
      <c r="AP23" s="201">
        <v>0</v>
      </c>
      <c r="AQ23" s="201">
        <v>0</v>
      </c>
      <c r="AR23" s="201">
        <v>0</v>
      </c>
      <c r="AS23" s="201">
        <v>16.989999999999998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21.71</v>
      </c>
      <c r="K24" s="201">
        <v>5.52</v>
      </c>
      <c r="L24" s="201">
        <v>2.2000000000000002</v>
      </c>
      <c r="M24" s="201">
        <v>0</v>
      </c>
      <c r="N24" s="201">
        <v>0.99</v>
      </c>
      <c r="O24" s="201">
        <v>1.66</v>
      </c>
      <c r="P24" s="201">
        <v>2.14</v>
      </c>
      <c r="Q24" s="201">
        <v>0.19</v>
      </c>
      <c r="R24" s="201">
        <v>0.35</v>
      </c>
      <c r="S24" s="201">
        <v>0.22</v>
      </c>
      <c r="T24" s="201">
        <v>0</v>
      </c>
      <c r="U24" s="201">
        <v>9.6999999999999993</v>
      </c>
      <c r="V24" s="201">
        <v>0.15</v>
      </c>
      <c r="W24" s="201">
        <v>0.27</v>
      </c>
      <c r="X24" s="201">
        <v>0.84</v>
      </c>
      <c r="Y24" s="201">
        <v>0</v>
      </c>
      <c r="Z24" s="201">
        <v>2.38</v>
      </c>
      <c r="AA24" s="201">
        <v>0.77</v>
      </c>
      <c r="AB24" s="201">
        <v>0</v>
      </c>
      <c r="AC24" s="201">
        <v>9.0500000000000007</v>
      </c>
      <c r="AD24" s="201">
        <v>0</v>
      </c>
      <c r="AE24" s="201">
        <v>0</v>
      </c>
      <c r="AF24" s="201">
        <v>0</v>
      </c>
      <c r="AG24" s="201">
        <v>-0.13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139</v>
      </c>
      <c r="AP24" s="201">
        <v>0</v>
      </c>
      <c r="AQ24" s="201">
        <v>0</v>
      </c>
      <c r="AR24" s="201">
        <v>0</v>
      </c>
      <c r="AS24" s="201">
        <v>16.989999999999998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21.71</v>
      </c>
      <c r="K25" s="201">
        <v>5.52</v>
      </c>
      <c r="L25" s="201">
        <v>2.2000000000000002</v>
      </c>
      <c r="M25" s="201">
        <v>0</v>
      </c>
      <c r="N25" s="201">
        <v>0.99</v>
      </c>
      <c r="O25" s="201">
        <v>1.66</v>
      </c>
      <c r="P25" s="201">
        <v>2.14</v>
      </c>
      <c r="Q25" s="201">
        <v>0.19</v>
      </c>
      <c r="R25" s="201">
        <v>0.35</v>
      </c>
      <c r="S25" s="201">
        <v>0.24</v>
      </c>
      <c r="T25" s="201">
        <v>0</v>
      </c>
      <c r="U25" s="201">
        <v>9.6999999999999993</v>
      </c>
      <c r="V25" s="201">
        <v>0.15</v>
      </c>
      <c r="W25" s="201">
        <v>0.27</v>
      </c>
      <c r="X25" s="201">
        <v>0.84</v>
      </c>
      <c r="Y25" s="201">
        <v>0</v>
      </c>
      <c r="Z25" s="201">
        <v>2.38</v>
      </c>
      <c r="AA25" s="201">
        <v>0.77</v>
      </c>
      <c r="AB25" s="201">
        <v>0</v>
      </c>
      <c r="AC25" s="201">
        <v>9.0500000000000007</v>
      </c>
      <c r="AD25" s="201">
        <v>0</v>
      </c>
      <c r="AE25" s="201">
        <v>0</v>
      </c>
      <c r="AF25" s="201">
        <v>0</v>
      </c>
      <c r="AG25" s="201">
        <v>-0.13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139</v>
      </c>
      <c r="AP25" s="201">
        <v>0</v>
      </c>
      <c r="AQ25" s="201">
        <v>0</v>
      </c>
      <c r="AR25" s="201">
        <v>0</v>
      </c>
      <c r="AS25" s="201">
        <v>16.989999999999998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21.71</v>
      </c>
      <c r="K26" s="201">
        <v>5.52</v>
      </c>
      <c r="L26" s="201">
        <v>12.21</v>
      </c>
      <c r="M26" s="201">
        <v>0</v>
      </c>
      <c r="N26" s="201">
        <v>0.99</v>
      </c>
      <c r="O26" s="201">
        <v>1.66</v>
      </c>
      <c r="P26" s="201">
        <v>2.14</v>
      </c>
      <c r="Q26" s="201">
        <v>0.19</v>
      </c>
      <c r="R26" s="201">
        <v>0.36</v>
      </c>
      <c r="S26" s="201">
        <v>0.24</v>
      </c>
      <c r="T26" s="201">
        <v>0</v>
      </c>
      <c r="U26" s="201">
        <v>9.6999999999999993</v>
      </c>
      <c r="V26" s="201">
        <v>0.15</v>
      </c>
      <c r="W26" s="201">
        <v>0.27</v>
      </c>
      <c r="X26" s="201">
        <v>0.84</v>
      </c>
      <c r="Y26" s="201">
        <v>0</v>
      </c>
      <c r="Z26" s="201">
        <v>2.38</v>
      </c>
      <c r="AA26" s="201">
        <v>0.77</v>
      </c>
      <c r="AB26" s="201">
        <v>0</v>
      </c>
      <c r="AC26" s="201">
        <v>9.0500000000000007</v>
      </c>
      <c r="AD26" s="201">
        <v>0</v>
      </c>
      <c r="AE26" s="201">
        <v>0</v>
      </c>
      <c r="AF26" s="201">
        <v>0</v>
      </c>
      <c r="AG26" s="201">
        <v>-0.13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139</v>
      </c>
      <c r="AP26" s="201">
        <v>0</v>
      </c>
      <c r="AQ26" s="201">
        <v>0</v>
      </c>
      <c r="AR26" s="201">
        <v>0</v>
      </c>
      <c r="AS26" s="201">
        <v>16.989999999999998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21.43</v>
      </c>
      <c r="K27" s="201">
        <v>79.150000000000006</v>
      </c>
      <c r="L27" s="201">
        <v>32.5</v>
      </c>
      <c r="M27" s="201">
        <v>0</v>
      </c>
      <c r="N27" s="201">
        <v>0.99</v>
      </c>
      <c r="O27" s="201">
        <v>1.66</v>
      </c>
      <c r="P27" s="201">
        <v>2.14</v>
      </c>
      <c r="Q27" s="201">
        <v>0.18</v>
      </c>
      <c r="R27" s="201">
        <v>0.36</v>
      </c>
      <c r="S27" s="201">
        <v>0.24</v>
      </c>
      <c r="T27" s="201">
        <v>0</v>
      </c>
      <c r="U27" s="201">
        <v>9.6999999999999993</v>
      </c>
      <c r="V27" s="201">
        <v>0.15</v>
      </c>
      <c r="W27" s="201">
        <v>0.27</v>
      </c>
      <c r="X27" s="201">
        <v>0.84</v>
      </c>
      <c r="Y27" s="201">
        <v>0</v>
      </c>
      <c r="Z27" s="201">
        <v>2.38</v>
      </c>
      <c r="AA27" s="201">
        <v>0.77</v>
      </c>
      <c r="AB27" s="201">
        <v>0</v>
      </c>
      <c r="AC27" s="201">
        <v>9.0500000000000007</v>
      </c>
      <c r="AD27" s="201">
        <v>0</v>
      </c>
      <c r="AE27" s="201">
        <v>0</v>
      </c>
      <c r="AF27" s="201">
        <v>0</v>
      </c>
      <c r="AG27" s="201">
        <v>-0.13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139</v>
      </c>
      <c r="AP27" s="201">
        <v>0</v>
      </c>
      <c r="AQ27" s="201">
        <v>0</v>
      </c>
      <c r="AR27" s="201">
        <v>0</v>
      </c>
      <c r="AS27" s="201">
        <v>16.989999999999998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21.43</v>
      </c>
      <c r="K28" s="201">
        <v>79.150000000000006</v>
      </c>
      <c r="L28" s="201">
        <v>32.5</v>
      </c>
      <c r="M28" s="201">
        <v>0</v>
      </c>
      <c r="N28" s="201">
        <v>0.99</v>
      </c>
      <c r="O28" s="201">
        <v>1.66</v>
      </c>
      <c r="P28" s="201">
        <v>2.14</v>
      </c>
      <c r="Q28" s="201">
        <v>0.18</v>
      </c>
      <c r="R28" s="201">
        <v>0.36</v>
      </c>
      <c r="S28" s="201">
        <v>0.24</v>
      </c>
      <c r="T28" s="201">
        <v>0</v>
      </c>
      <c r="U28" s="201">
        <v>9.6999999999999993</v>
      </c>
      <c r="V28" s="201">
        <v>0.93</v>
      </c>
      <c r="W28" s="201">
        <v>0.27</v>
      </c>
      <c r="X28" s="201">
        <v>0.84</v>
      </c>
      <c r="Y28" s="201">
        <v>0</v>
      </c>
      <c r="Z28" s="201">
        <v>2.38</v>
      </c>
      <c r="AA28" s="201">
        <v>0.77</v>
      </c>
      <c r="AB28" s="201">
        <v>0</v>
      </c>
      <c r="AC28" s="201">
        <v>9.0500000000000007</v>
      </c>
      <c r="AD28" s="201">
        <v>0</v>
      </c>
      <c r="AE28" s="201">
        <v>0</v>
      </c>
      <c r="AF28" s="201">
        <v>0</v>
      </c>
      <c r="AG28" s="201">
        <v>-0.13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139</v>
      </c>
      <c r="AP28" s="201">
        <v>0</v>
      </c>
      <c r="AQ28" s="201">
        <v>0</v>
      </c>
      <c r="AR28" s="201">
        <v>0</v>
      </c>
      <c r="AS28" s="201">
        <v>16.989999999999998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21.43</v>
      </c>
      <c r="K29" s="201">
        <v>78.319999999999993</v>
      </c>
      <c r="L29" s="201">
        <v>32.5</v>
      </c>
      <c r="M29" s="201">
        <v>0</v>
      </c>
      <c r="N29" s="201">
        <v>0.99</v>
      </c>
      <c r="O29" s="201">
        <v>1.66</v>
      </c>
      <c r="P29" s="201">
        <v>2.14</v>
      </c>
      <c r="Q29" s="201">
        <v>0.18</v>
      </c>
      <c r="R29" s="201">
        <v>0.36</v>
      </c>
      <c r="S29" s="201">
        <v>0.24</v>
      </c>
      <c r="T29" s="201">
        <v>0</v>
      </c>
      <c r="U29" s="201">
        <v>9.6999999999999993</v>
      </c>
      <c r="V29" s="201">
        <v>0.99</v>
      </c>
      <c r="W29" s="201">
        <v>0.27</v>
      </c>
      <c r="X29" s="201">
        <v>0.84</v>
      </c>
      <c r="Y29" s="201">
        <v>0</v>
      </c>
      <c r="Z29" s="201">
        <v>2.38</v>
      </c>
      <c r="AA29" s="201">
        <v>0.77</v>
      </c>
      <c r="AB29" s="201">
        <v>0</v>
      </c>
      <c r="AC29" s="201">
        <v>9.0500000000000007</v>
      </c>
      <c r="AD29" s="201">
        <v>0</v>
      </c>
      <c r="AE29" s="201">
        <v>0</v>
      </c>
      <c r="AF29" s="201">
        <v>0</v>
      </c>
      <c r="AG29" s="201">
        <v>-0.13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139</v>
      </c>
      <c r="AP29" s="201">
        <v>0</v>
      </c>
      <c r="AQ29" s="201">
        <v>0</v>
      </c>
      <c r="AR29" s="201">
        <v>0</v>
      </c>
      <c r="AS29" s="201">
        <v>16.989999999999998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21.43</v>
      </c>
      <c r="K30" s="201">
        <v>79.150000000000006</v>
      </c>
      <c r="L30" s="201">
        <v>32.5</v>
      </c>
      <c r="M30" s="201">
        <v>0</v>
      </c>
      <c r="N30" s="201">
        <v>0.99</v>
      </c>
      <c r="O30" s="201">
        <v>1.66</v>
      </c>
      <c r="P30" s="201">
        <v>2.14</v>
      </c>
      <c r="Q30" s="201">
        <v>0.18</v>
      </c>
      <c r="R30" s="201">
        <v>0.36</v>
      </c>
      <c r="S30" s="201">
        <v>0.24</v>
      </c>
      <c r="T30" s="201">
        <v>0</v>
      </c>
      <c r="U30" s="201">
        <v>9.6999999999999993</v>
      </c>
      <c r="V30" s="201">
        <v>0.99</v>
      </c>
      <c r="W30" s="201">
        <v>0.27</v>
      </c>
      <c r="X30" s="201">
        <v>0.84</v>
      </c>
      <c r="Y30" s="201">
        <v>0</v>
      </c>
      <c r="Z30" s="201">
        <v>2.38</v>
      </c>
      <c r="AA30" s="201">
        <v>11.3</v>
      </c>
      <c r="AB30" s="201">
        <v>0</v>
      </c>
      <c r="AC30" s="201">
        <v>9.0500000000000007</v>
      </c>
      <c r="AD30" s="201">
        <v>0</v>
      </c>
      <c r="AE30" s="201">
        <v>0</v>
      </c>
      <c r="AF30" s="201">
        <v>0</v>
      </c>
      <c r="AG30" s="201">
        <v>-0.13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139</v>
      </c>
      <c r="AP30" s="201">
        <v>0</v>
      </c>
      <c r="AQ30" s="201">
        <v>0</v>
      </c>
      <c r="AR30" s="201">
        <v>0</v>
      </c>
      <c r="AS30" s="201">
        <v>16.989999999999998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21.16</v>
      </c>
      <c r="K31" s="201">
        <v>5.52</v>
      </c>
      <c r="L31" s="201">
        <v>32.5</v>
      </c>
      <c r="M31" s="201">
        <v>0</v>
      </c>
      <c r="N31" s="201">
        <v>0.99</v>
      </c>
      <c r="O31" s="201">
        <v>1.66</v>
      </c>
      <c r="P31" s="201">
        <v>2.14</v>
      </c>
      <c r="Q31" s="201">
        <v>0.18</v>
      </c>
      <c r="R31" s="201">
        <v>0.36</v>
      </c>
      <c r="S31" s="201">
        <v>0.24</v>
      </c>
      <c r="T31" s="201">
        <v>0</v>
      </c>
      <c r="U31" s="201">
        <v>9.6999999999999993</v>
      </c>
      <c r="V31" s="201">
        <v>0.99</v>
      </c>
      <c r="W31" s="201">
        <v>0.27</v>
      </c>
      <c r="X31" s="201">
        <v>0.84</v>
      </c>
      <c r="Y31" s="201">
        <v>0</v>
      </c>
      <c r="Z31" s="201">
        <v>2.38</v>
      </c>
      <c r="AA31" s="201">
        <v>11.3</v>
      </c>
      <c r="AB31" s="201">
        <v>0</v>
      </c>
      <c r="AC31" s="201">
        <v>9.0500000000000007</v>
      </c>
      <c r="AD31" s="201">
        <v>0</v>
      </c>
      <c r="AE31" s="201">
        <v>0</v>
      </c>
      <c r="AF31" s="201">
        <v>0</v>
      </c>
      <c r="AG31" s="201">
        <v>-0.13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139</v>
      </c>
      <c r="AP31" s="201">
        <v>0</v>
      </c>
      <c r="AQ31" s="201">
        <v>0</v>
      </c>
      <c r="AR31" s="201">
        <v>0</v>
      </c>
      <c r="AS31" s="201">
        <v>16.989999999999998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21.16</v>
      </c>
      <c r="K32" s="201">
        <v>5.52</v>
      </c>
      <c r="L32" s="201">
        <v>32.5</v>
      </c>
      <c r="M32" s="201">
        <v>0</v>
      </c>
      <c r="N32" s="201">
        <v>0.99</v>
      </c>
      <c r="O32" s="201">
        <v>1.66</v>
      </c>
      <c r="P32" s="201">
        <v>2.14</v>
      </c>
      <c r="Q32" s="201">
        <v>2.64</v>
      </c>
      <c r="R32" s="201">
        <v>4.97</v>
      </c>
      <c r="S32" s="201">
        <v>0.24</v>
      </c>
      <c r="T32" s="201">
        <v>0</v>
      </c>
      <c r="U32" s="201">
        <v>9.6999999999999993</v>
      </c>
      <c r="V32" s="201">
        <v>0.99</v>
      </c>
      <c r="W32" s="201">
        <v>0.27</v>
      </c>
      <c r="X32" s="201">
        <v>0.84</v>
      </c>
      <c r="Y32" s="201">
        <v>0</v>
      </c>
      <c r="Z32" s="201">
        <v>27.43</v>
      </c>
      <c r="AA32" s="201">
        <v>11.3</v>
      </c>
      <c r="AB32" s="201">
        <v>0</v>
      </c>
      <c r="AC32" s="201">
        <v>9.0500000000000007</v>
      </c>
      <c r="AD32" s="201">
        <v>0</v>
      </c>
      <c r="AE32" s="201">
        <v>0</v>
      </c>
      <c r="AF32" s="201">
        <v>0</v>
      </c>
      <c r="AG32" s="201">
        <v>-0.13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139</v>
      </c>
      <c r="AP32" s="201">
        <v>0</v>
      </c>
      <c r="AQ32" s="201">
        <v>0</v>
      </c>
      <c r="AR32" s="201">
        <v>0</v>
      </c>
      <c r="AS32" s="201">
        <v>16.989999999999998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21.16</v>
      </c>
      <c r="K33" s="201">
        <v>71.44</v>
      </c>
      <c r="L33" s="201">
        <v>32.5</v>
      </c>
      <c r="M33" s="201">
        <v>0</v>
      </c>
      <c r="N33" s="201">
        <v>0.99</v>
      </c>
      <c r="O33" s="201">
        <v>1.66</v>
      </c>
      <c r="P33" s="201">
        <v>2.14</v>
      </c>
      <c r="Q33" s="201">
        <v>0.71</v>
      </c>
      <c r="R33" s="201">
        <v>1.1100000000000001</v>
      </c>
      <c r="S33" s="201">
        <v>0.91</v>
      </c>
      <c r="T33" s="201">
        <v>0</v>
      </c>
      <c r="U33" s="201">
        <v>9.6999999999999993</v>
      </c>
      <c r="V33" s="201">
        <v>0.99</v>
      </c>
      <c r="W33" s="201">
        <v>0.27</v>
      </c>
      <c r="X33" s="201">
        <v>0.84</v>
      </c>
      <c r="Y33" s="201">
        <v>0</v>
      </c>
      <c r="Z33" s="201">
        <v>38.96</v>
      </c>
      <c r="AA33" s="201">
        <v>11.6</v>
      </c>
      <c r="AB33" s="201">
        <v>0</v>
      </c>
      <c r="AC33" s="201">
        <v>9.0500000000000007</v>
      </c>
      <c r="AD33" s="201">
        <v>0</v>
      </c>
      <c r="AE33" s="201">
        <v>0</v>
      </c>
      <c r="AF33" s="201">
        <v>0</v>
      </c>
      <c r="AG33" s="201">
        <v>-0.13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139</v>
      </c>
      <c r="AP33" s="201">
        <v>0</v>
      </c>
      <c r="AQ33" s="201">
        <v>0</v>
      </c>
      <c r="AR33" s="201">
        <v>0</v>
      </c>
      <c r="AS33" s="201">
        <v>16.989999999999998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21.16</v>
      </c>
      <c r="K34" s="201">
        <v>77.53</v>
      </c>
      <c r="L34" s="201">
        <v>32.5</v>
      </c>
      <c r="M34" s="201">
        <v>0</v>
      </c>
      <c r="N34" s="201">
        <v>0.99</v>
      </c>
      <c r="O34" s="201">
        <v>1.66</v>
      </c>
      <c r="P34" s="201">
        <v>2.14</v>
      </c>
      <c r="Q34" s="201">
        <v>0.71</v>
      </c>
      <c r="R34" s="201">
        <v>1.1100000000000001</v>
      </c>
      <c r="S34" s="201">
        <v>0.91</v>
      </c>
      <c r="T34" s="201">
        <v>0</v>
      </c>
      <c r="U34" s="201">
        <v>9.6999999999999993</v>
      </c>
      <c r="V34" s="201">
        <v>0.99</v>
      </c>
      <c r="W34" s="201">
        <v>0.27</v>
      </c>
      <c r="X34" s="201">
        <v>0.84</v>
      </c>
      <c r="Y34" s="201">
        <v>0</v>
      </c>
      <c r="Z34" s="201">
        <v>38.96</v>
      </c>
      <c r="AA34" s="201">
        <v>11.6</v>
      </c>
      <c r="AB34" s="201">
        <v>0</v>
      </c>
      <c r="AC34" s="201">
        <v>9.0500000000000007</v>
      </c>
      <c r="AD34" s="201">
        <v>0</v>
      </c>
      <c r="AE34" s="201">
        <v>0</v>
      </c>
      <c r="AF34" s="201">
        <v>0</v>
      </c>
      <c r="AG34" s="201">
        <v>-0.13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139</v>
      </c>
      <c r="AP34" s="201">
        <v>0</v>
      </c>
      <c r="AQ34" s="201">
        <v>0</v>
      </c>
      <c r="AR34" s="201">
        <v>0</v>
      </c>
      <c r="AS34" s="201">
        <v>16.82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21.16</v>
      </c>
      <c r="K35" s="201">
        <v>75.3</v>
      </c>
      <c r="L35" s="201">
        <v>32.5</v>
      </c>
      <c r="M35" s="201">
        <v>0</v>
      </c>
      <c r="N35" s="201">
        <v>0.99</v>
      </c>
      <c r="O35" s="201">
        <v>1.66</v>
      </c>
      <c r="P35" s="201">
        <v>2.14</v>
      </c>
      <c r="Q35" s="201">
        <v>0.18</v>
      </c>
      <c r="R35" s="201">
        <v>0.36</v>
      </c>
      <c r="S35" s="201">
        <v>0.22</v>
      </c>
      <c r="T35" s="201">
        <v>0</v>
      </c>
      <c r="U35" s="201">
        <v>9.6999999999999993</v>
      </c>
      <c r="V35" s="201">
        <v>0.99</v>
      </c>
      <c r="W35" s="201">
        <v>0.27</v>
      </c>
      <c r="X35" s="201">
        <v>0.84</v>
      </c>
      <c r="Y35" s="201">
        <v>0</v>
      </c>
      <c r="Z35" s="201">
        <v>2.38</v>
      </c>
      <c r="AA35" s="201">
        <v>0</v>
      </c>
      <c r="AB35" s="201">
        <v>0</v>
      </c>
      <c r="AC35" s="201">
        <v>9.0500000000000007</v>
      </c>
      <c r="AD35" s="201">
        <v>0</v>
      </c>
      <c r="AE35" s="201">
        <v>0</v>
      </c>
      <c r="AF35" s="201">
        <v>0</v>
      </c>
      <c r="AG35" s="201">
        <v>-0.13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139</v>
      </c>
      <c r="AP35" s="201">
        <v>0</v>
      </c>
      <c r="AQ35" s="201">
        <v>0</v>
      </c>
      <c r="AR35" s="201">
        <v>0</v>
      </c>
      <c r="AS35" s="201">
        <v>16.82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21.16</v>
      </c>
      <c r="K36" s="201">
        <v>75.3</v>
      </c>
      <c r="L36" s="201">
        <v>32.5</v>
      </c>
      <c r="M36" s="201">
        <v>0</v>
      </c>
      <c r="N36" s="201">
        <v>1.01</v>
      </c>
      <c r="O36" s="201">
        <v>1.7</v>
      </c>
      <c r="P36" s="201">
        <v>2.2200000000000002</v>
      </c>
      <c r="Q36" s="201">
        <v>0.18</v>
      </c>
      <c r="R36" s="201">
        <v>0.36</v>
      </c>
      <c r="S36" s="201">
        <v>0.22</v>
      </c>
      <c r="T36" s="201">
        <v>0</v>
      </c>
      <c r="U36" s="201">
        <v>9.6999999999999993</v>
      </c>
      <c r="V36" s="201">
        <v>0.99</v>
      </c>
      <c r="W36" s="201">
        <v>0.27</v>
      </c>
      <c r="X36" s="201">
        <v>0.84</v>
      </c>
      <c r="Y36" s="201">
        <v>0</v>
      </c>
      <c r="Z36" s="201">
        <v>2.38</v>
      </c>
      <c r="AA36" s="201">
        <v>0</v>
      </c>
      <c r="AB36" s="201">
        <v>0</v>
      </c>
      <c r="AC36" s="201">
        <v>9.0500000000000007</v>
      </c>
      <c r="AD36" s="201">
        <v>0</v>
      </c>
      <c r="AE36" s="201">
        <v>0</v>
      </c>
      <c r="AF36" s="201">
        <v>0</v>
      </c>
      <c r="AG36" s="201">
        <v>-0.13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139</v>
      </c>
      <c r="AP36" s="201">
        <v>0</v>
      </c>
      <c r="AQ36" s="201">
        <v>0</v>
      </c>
      <c r="AR36" s="201">
        <v>0</v>
      </c>
      <c r="AS36" s="201">
        <v>16.82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21.16</v>
      </c>
      <c r="K37" s="201">
        <v>75.3</v>
      </c>
      <c r="L37" s="201">
        <v>32.5</v>
      </c>
      <c r="M37" s="201">
        <v>0</v>
      </c>
      <c r="N37" s="201">
        <v>1.01</v>
      </c>
      <c r="O37" s="201">
        <v>1.7</v>
      </c>
      <c r="P37" s="201">
        <v>2.21</v>
      </c>
      <c r="Q37" s="201">
        <v>2.74</v>
      </c>
      <c r="R37" s="201">
        <v>5.16</v>
      </c>
      <c r="S37" s="201">
        <v>2.77</v>
      </c>
      <c r="T37" s="201">
        <v>0</v>
      </c>
      <c r="U37" s="201">
        <v>9.6999999999999993</v>
      </c>
      <c r="V37" s="201">
        <v>0.99</v>
      </c>
      <c r="W37" s="201">
        <v>0.27</v>
      </c>
      <c r="X37" s="201">
        <v>0.85</v>
      </c>
      <c r="Y37" s="201">
        <v>0</v>
      </c>
      <c r="Z37" s="201">
        <v>39.159999999999997</v>
      </c>
      <c r="AA37" s="201">
        <v>8.26</v>
      </c>
      <c r="AB37" s="201">
        <v>0</v>
      </c>
      <c r="AC37" s="201">
        <v>9.0500000000000007</v>
      </c>
      <c r="AD37" s="201">
        <v>0</v>
      </c>
      <c r="AE37" s="201">
        <v>0</v>
      </c>
      <c r="AF37" s="201">
        <v>0</v>
      </c>
      <c r="AG37" s="201">
        <v>-0.13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139</v>
      </c>
      <c r="AP37" s="201">
        <v>0</v>
      </c>
      <c r="AQ37" s="201">
        <v>0</v>
      </c>
      <c r="AR37" s="201">
        <v>0</v>
      </c>
      <c r="AS37" s="201">
        <v>16.82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21.16</v>
      </c>
      <c r="K38" s="201">
        <v>75.3</v>
      </c>
      <c r="L38" s="201">
        <v>32.5</v>
      </c>
      <c r="M38" s="201">
        <v>0</v>
      </c>
      <c r="N38" s="201">
        <v>1.01</v>
      </c>
      <c r="O38" s="201">
        <v>1.7</v>
      </c>
      <c r="P38" s="201">
        <v>2.2200000000000002</v>
      </c>
      <c r="Q38" s="201">
        <v>2.74</v>
      </c>
      <c r="R38" s="201">
        <v>5.16</v>
      </c>
      <c r="S38" s="201">
        <v>2.85</v>
      </c>
      <c r="T38" s="201">
        <v>0</v>
      </c>
      <c r="U38" s="201">
        <v>9.6999999999999993</v>
      </c>
      <c r="V38" s="201">
        <v>0.99</v>
      </c>
      <c r="W38" s="201">
        <v>0.27</v>
      </c>
      <c r="X38" s="201">
        <v>0.85</v>
      </c>
      <c r="Y38" s="201">
        <v>0</v>
      </c>
      <c r="Z38" s="201">
        <v>39.159999999999997</v>
      </c>
      <c r="AA38" s="201">
        <v>8.26</v>
      </c>
      <c r="AB38" s="201">
        <v>0</v>
      </c>
      <c r="AC38" s="201">
        <v>9.0500000000000007</v>
      </c>
      <c r="AD38" s="201">
        <v>0</v>
      </c>
      <c r="AE38" s="201">
        <v>0</v>
      </c>
      <c r="AF38" s="201">
        <v>0</v>
      </c>
      <c r="AG38" s="201">
        <v>-0.13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139</v>
      </c>
      <c r="AP38" s="201">
        <v>0</v>
      </c>
      <c r="AQ38" s="201">
        <v>0</v>
      </c>
      <c r="AR38" s="201">
        <v>0</v>
      </c>
      <c r="AS38" s="201">
        <v>16.82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20.88</v>
      </c>
      <c r="K39" s="201">
        <v>75.3</v>
      </c>
      <c r="L39" s="201">
        <v>32.5</v>
      </c>
      <c r="M39" s="201">
        <v>0</v>
      </c>
      <c r="N39" s="201">
        <v>1.01</v>
      </c>
      <c r="O39" s="201">
        <v>1.7</v>
      </c>
      <c r="P39" s="201">
        <v>2.2200000000000002</v>
      </c>
      <c r="Q39" s="201">
        <v>2.74</v>
      </c>
      <c r="R39" s="201">
        <v>5.16</v>
      </c>
      <c r="S39" s="201">
        <v>2.85</v>
      </c>
      <c r="T39" s="201">
        <v>0</v>
      </c>
      <c r="U39" s="201">
        <v>9.6999999999999993</v>
      </c>
      <c r="V39" s="201">
        <v>0.99</v>
      </c>
      <c r="W39" s="201">
        <v>0.27</v>
      </c>
      <c r="X39" s="201">
        <v>0.85</v>
      </c>
      <c r="Y39" s="201">
        <v>0</v>
      </c>
      <c r="Z39" s="201">
        <v>39.159999999999997</v>
      </c>
      <c r="AA39" s="201">
        <v>8.26</v>
      </c>
      <c r="AB39" s="201">
        <v>0</v>
      </c>
      <c r="AC39" s="201">
        <v>9.0500000000000007</v>
      </c>
      <c r="AD39" s="201">
        <v>0</v>
      </c>
      <c r="AE39" s="201">
        <v>0</v>
      </c>
      <c r="AF39" s="201">
        <v>0</v>
      </c>
      <c r="AG39" s="201">
        <v>-0.13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16.55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20.88</v>
      </c>
      <c r="K40" s="201">
        <v>75.3</v>
      </c>
      <c r="L40" s="201">
        <v>32.5</v>
      </c>
      <c r="M40" s="201">
        <v>0</v>
      </c>
      <c r="N40" s="201">
        <v>1.01</v>
      </c>
      <c r="O40" s="201">
        <v>1.7</v>
      </c>
      <c r="P40" s="201">
        <v>2.2200000000000002</v>
      </c>
      <c r="Q40" s="201">
        <v>2.74</v>
      </c>
      <c r="R40" s="201">
        <v>5.16</v>
      </c>
      <c r="S40" s="201">
        <v>2.85</v>
      </c>
      <c r="T40" s="201">
        <v>0</v>
      </c>
      <c r="U40" s="201">
        <v>9.6999999999999993</v>
      </c>
      <c r="V40" s="201">
        <v>0.99</v>
      </c>
      <c r="W40" s="201">
        <v>0.27</v>
      </c>
      <c r="X40" s="201">
        <v>0.84</v>
      </c>
      <c r="Y40" s="201">
        <v>0</v>
      </c>
      <c r="Z40" s="201">
        <v>39.159999999999997</v>
      </c>
      <c r="AA40" s="201">
        <v>8.26</v>
      </c>
      <c r="AB40" s="201">
        <v>0</v>
      </c>
      <c r="AC40" s="201">
        <v>9.0500000000000007</v>
      </c>
      <c r="AD40" s="201">
        <v>0</v>
      </c>
      <c r="AE40" s="201">
        <v>0</v>
      </c>
      <c r="AF40" s="201">
        <v>0</v>
      </c>
      <c r="AG40" s="201">
        <v>-0.13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16.55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20.88</v>
      </c>
      <c r="K41" s="201">
        <v>76.13</v>
      </c>
      <c r="L41" s="201">
        <v>33.340000000000003</v>
      </c>
      <c r="M41" s="201">
        <v>0</v>
      </c>
      <c r="N41" s="201">
        <v>1.01</v>
      </c>
      <c r="O41" s="201">
        <v>1.7</v>
      </c>
      <c r="P41" s="201">
        <v>4.62</v>
      </c>
      <c r="Q41" s="201">
        <v>2.74</v>
      </c>
      <c r="R41" s="201">
        <v>5.16</v>
      </c>
      <c r="S41" s="201">
        <v>2.85</v>
      </c>
      <c r="T41" s="201">
        <v>0</v>
      </c>
      <c r="U41" s="201">
        <v>9.6999999999999993</v>
      </c>
      <c r="V41" s="201">
        <v>0.99</v>
      </c>
      <c r="W41" s="201">
        <v>0.27</v>
      </c>
      <c r="X41" s="201">
        <v>0.84</v>
      </c>
      <c r="Y41" s="201">
        <v>0</v>
      </c>
      <c r="Z41" s="201">
        <v>39.159999999999997</v>
      </c>
      <c r="AA41" s="201">
        <v>8.26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-0.13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16.55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20.88</v>
      </c>
      <c r="K42" s="201">
        <v>76.12</v>
      </c>
      <c r="L42" s="201">
        <v>32.5</v>
      </c>
      <c r="M42" s="201">
        <v>0</v>
      </c>
      <c r="N42" s="201">
        <v>1.01</v>
      </c>
      <c r="O42" s="201">
        <v>1.7</v>
      </c>
      <c r="P42" s="201">
        <v>4.5599999999999996</v>
      </c>
      <c r="Q42" s="201">
        <v>2.74</v>
      </c>
      <c r="R42" s="201">
        <v>5.16</v>
      </c>
      <c r="S42" s="201">
        <v>2.85</v>
      </c>
      <c r="T42" s="201">
        <v>0</v>
      </c>
      <c r="U42" s="201">
        <v>9.6999999999999993</v>
      </c>
      <c r="V42" s="201">
        <v>0.99</v>
      </c>
      <c r="W42" s="201">
        <v>0.27</v>
      </c>
      <c r="X42" s="201">
        <v>0.84</v>
      </c>
      <c r="Y42" s="201">
        <v>0</v>
      </c>
      <c r="Z42" s="201">
        <v>39.159999999999997</v>
      </c>
      <c r="AA42" s="201">
        <v>8.26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-0.13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16.55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20.88</v>
      </c>
      <c r="K43" s="201">
        <v>76.13</v>
      </c>
      <c r="L43" s="201">
        <v>32.5</v>
      </c>
      <c r="M43" s="201">
        <v>0</v>
      </c>
      <c r="N43" s="201">
        <v>1.01</v>
      </c>
      <c r="O43" s="201">
        <v>1.7</v>
      </c>
      <c r="P43" s="201">
        <v>4.5599999999999996</v>
      </c>
      <c r="Q43" s="201">
        <v>2.74</v>
      </c>
      <c r="R43" s="201">
        <v>5.16</v>
      </c>
      <c r="S43" s="201">
        <v>2.85</v>
      </c>
      <c r="T43" s="201">
        <v>0</v>
      </c>
      <c r="U43" s="201">
        <v>9.6999999999999993</v>
      </c>
      <c r="V43" s="201">
        <v>0.99</v>
      </c>
      <c r="W43" s="201">
        <v>0.27</v>
      </c>
      <c r="X43" s="201">
        <v>0.84</v>
      </c>
      <c r="Y43" s="201">
        <v>0</v>
      </c>
      <c r="Z43" s="201">
        <v>38.06</v>
      </c>
      <c r="AA43" s="201">
        <v>11.3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-0.13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16.55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20.88</v>
      </c>
      <c r="K44" s="201">
        <v>76.13</v>
      </c>
      <c r="L44" s="201">
        <v>32.5</v>
      </c>
      <c r="M44" s="201">
        <v>0</v>
      </c>
      <c r="N44" s="201">
        <v>1.01</v>
      </c>
      <c r="O44" s="201">
        <v>1.7</v>
      </c>
      <c r="P44" s="201">
        <v>4.5599999999999996</v>
      </c>
      <c r="Q44" s="201">
        <v>2.74</v>
      </c>
      <c r="R44" s="201">
        <v>5.16</v>
      </c>
      <c r="S44" s="201">
        <v>2.85</v>
      </c>
      <c r="T44" s="201">
        <v>0</v>
      </c>
      <c r="U44" s="201">
        <v>9.6999999999999993</v>
      </c>
      <c r="V44" s="201">
        <v>0.99</v>
      </c>
      <c r="W44" s="201">
        <v>0.27</v>
      </c>
      <c r="X44" s="201">
        <v>0.84</v>
      </c>
      <c r="Y44" s="201">
        <v>0</v>
      </c>
      <c r="Z44" s="201">
        <v>38.06</v>
      </c>
      <c r="AA44" s="201">
        <v>11.3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-0.13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16.55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20.88</v>
      </c>
      <c r="K45" s="201">
        <v>78.180000000000007</v>
      </c>
      <c r="L45" s="201">
        <v>32.5</v>
      </c>
      <c r="M45" s="201">
        <v>0</v>
      </c>
      <c r="N45" s="201">
        <v>1.01</v>
      </c>
      <c r="O45" s="201">
        <v>1.7</v>
      </c>
      <c r="P45" s="201">
        <v>2.2999999999999998</v>
      </c>
      <c r="Q45" s="201">
        <v>2.74</v>
      </c>
      <c r="R45" s="201">
        <v>5.16</v>
      </c>
      <c r="S45" s="201">
        <v>2.85</v>
      </c>
      <c r="T45" s="201">
        <v>0</v>
      </c>
      <c r="U45" s="201">
        <v>9.6999999999999993</v>
      </c>
      <c r="V45" s="201">
        <v>0.99</v>
      </c>
      <c r="W45" s="201">
        <v>0.27</v>
      </c>
      <c r="X45" s="201">
        <v>0.84</v>
      </c>
      <c r="Y45" s="201">
        <v>0</v>
      </c>
      <c r="Z45" s="201">
        <v>38.06</v>
      </c>
      <c r="AA45" s="201">
        <v>11.3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-0.12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16.55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20.88</v>
      </c>
      <c r="K46" s="201">
        <v>78.180000000000007</v>
      </c>
      <c r="L46" s="201">
        <v>32.5</v>
      </c>
      <c r="M46" s="201">
        <v>0</v>
      </c>
      <c r="N46" s="201">
        <v>1.01</v>
      </c>
      <c r="O46" s="201">
        <v>1.7</v>
      </c>
      <c r="P46" s="201">
        <v>2.2999999999999998</v>
      </c>
      <c r="Q46" s="201">
        <v>2.74</v>
      </c>
      <c r="R46" s="201">
        <v>5.16</v>
      </c>
      <c r="S46" s="201">
        <v>2.85</v>
      </c>
      <c r="T46" s="201">
        <v>0</v>
      </c>
      <c r="U46" s="201">
        <v>9.6999999999999993</v>
      </c>
      <c r="V46" s="201">
        <v>0.99</v>
      </c>
      <c r="W46" s="201">
        <v>0.27</v>
      </c>
      <c r="X46" s="201">
        <v>0.84</v>
      </c>
      <c r="Y46" s="201">
        <v>0</v>
      </c>
      <c r="Z46" s="201">
        <v>38.06</v>
      </c>
      <c r="AA46" s="201">
        <v>11.3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-0.12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16.55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20.6</v>
      </c>
      <c r="K47" s="201">
        <v>78.180000000000007</v>
      </c>
      <c r="L47" s="201">
        <v>32.5</v>
      </c>
      <c r="M47" s="201">
        <v>0</v>
      </c>
      <c r="N47" s="201">
        <v>1.01</v>
      </c>
      <c r="O47" s="201">
        <v>1.7</v>
      </c>
      <c r="P47" s="201">
        <v>2.8</v>
      </c>
      <c r="Q47" s="201">
        <v>2.74</v>
      </c>
      <c r="R47" s="201">
        <v>5.17</v>
      </c>
      <c r="S47" s="201">
        <v>2.85</v>
      </c>
      <c r="T47" s="201">
        <v>0</v>
      </c>
      <c r="U47" s="201">
        <v>9.6999999999999993</v>
      </c>
      <c r="V47" s="201">
        <v>0.99</v>
      </c>
      <c r="W47" s="201">
        <v>0.27</v>
      </c>
      <c r="X47" s="201">
        <v>0.84</v>
      </c>
      <c r="Y47" s="201">
        <v>0</v>
      </c>
      <c r="Z47" s="201">
        <v>38.06</v>
      </c>
      <c r="AA47" s="201">
        <v>11.3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-0.12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16.55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20.6</v>
      </c>
      <c r="K48" s="201">
        <v>78.180000000000007</v>
      </c>
      <c r="L48" s="201">
        <v>32.5</v>
      </c>
      <c r="M48" s="201">
        <v>0</v>
      </c>
      <c r="N48" s="201">
        <v>1.01</v>
      </c>
      <c r="O48" s="201">
        <v>1.7</v>
      </c>
      <c r="P48" s="201">
        <v>2.79</v>
      </c>
      <c r="Q48" s="201">
        <v>2.74</v>
      </c>
      <c r="R48" s="201">
        <v>5.17</v>
      </c>
      <c r="S48" s="201">
        <v>2.85</v>
      </c>
      <c r="T48" s="201">
        <v>0</v>
      </c>
      <c r="U48" s="201">
        <v>9.6999999999999993</v>
      </c>
      <c r="V48" s="201">
        <v>0.99</v>
      </c>
      <c r="W48" s="201">
        <v>0.27</v>
      </c>
      <c r="X48" s="201">
        <v>0.84</v>
      </c>
      <c r="Y48" s="201">
        <v>0</v>
      </c>
      <c r="Z48" s="201">
        <v>38.06</v>
      </c>
      <c r="AA48" s="201">
        <v>11.3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-0.12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16.55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20.6</v>
      </c>
      <c r="K49" s="201">
        <v>78.180000000000007</v>
      </c>
      <c r="L49" s="201">
        <v>32.5</v>
      </c>
      <c r="M49" s="201">
        <v>0</v>
      </c>
      <c r="N49" s="201">
        <v>1.01</v>
      </c>
      <c r="O49" s="201">
        <v>1.7</v>
      </c>
      <c r="P49" s="201">
        <v>2.3199999999999998</v>
      </c>
      <c r="Q49" s="201">
        <v>2.74</v>
      </c>
      <c r="R49" s="201">
        <v>5.16</v>
      </c>
      <c r="S49" s="201">
        <v>2.85</v>
      </c>
      <c r="T49" s="201">
        <v>0</v>
      </c>
      <c r="U49" s="201">
        <v>9.6999999999999993</v>
      </c>
      <c r="V49" s="201">
        <v>0.99</v>
      </c>
      <c r="W49" s="201">
        <v>0.27</v>
      </c>
      <c r="X49" s="201">
        <v>0.84</v>
      </c>
      <c r="Y49" s="201">
        <v>0</v>
      </c>
      <c r="Z49" s="201">
        <v>38.06</v>
      </c>
      <c r="AA49" s="201">
        <v>11.3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-0.12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16.55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20.6</v>
      </c>
      <c r="K50" s="201">
        <v>78.180000000000007</v>
      </c>
      <c r="L50" s="201">
        <v>32.5</v>
      </c>
      <c r="M50" s="201">
        <v>0</v>
      </c>
      <c r="N50" s="201">
        <v>1.01</v>
      </c>
      <c r="O50" s="201">
        <v>1.7</v>
      </c>
      <c r="P50" s="201">
        <v>2.3199999999999998</v>
      </c>
      <c r="Q50" s="201">
        <v>2.74</v>
      </c>
      <c r="R50" s="201">
        <v>5.16</v>
      </c>
      <c r="S50" s="201">
        <v>2.85</v>
      </c>
      <c r="T50" s="201">
        <v>0</v>
      </c>
      <c r="U50" s="201">
        <v>9.6999999999999993</v>
      </c>
      <c r="V50" s="201">
        <v>0.99</v>
      </c>
      <c r="W50" s="201">
        <v>0.27</v>
      </c>
      <c r="X50" s="201">
        <v>0.84</v>
      </c>
      <c r="Y50" s="201">
        <v>0</v>
      </c>
      <c r="Z50" s="201">
        <v>38.06</v>
      </c>
      <c r="AA50" s="201">
        <v>11.3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-0.12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16.55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20.6</v>
      </c>
      <c r="K51" s="201">
        <v>78.180000000000007</v>
      </c>
      <c r="L51" s="201">
        <v>32.5</v>
      </c>
      <c r="M51" s="201">
        <v>0</v>
      </c>
      <c r="N51" s="201">
        <v>1.01</v>
      </c>
      <c r="O51" s="201">
        <v>1.7</v>
      </c>
      <c r="P51" s="201">
        <v>2.3199999999999998</v>
      </c>
      <c r="Q51" s="201">
        <v>2.74</v>
      </c>
      <c r="R51" s="201">
        <v>5.16</v>
      </c>
      <c r="S51" s="201">
        <v>2.85</v>
      </c>
      <c r="T51" s="201">
        <v>0</v>
      </c>
      <c r="U51" s="201">
        <v>9.6999999999999993</v>
      </c>
      <c r="V51" s="201">
        <v>0.99</v>
      </c>
      <c r="W51" s="201">
        <v>0.27</v>
      </c>
      <c r="X51" s="201">
        <v>0.84</v>
      </c>
      <c r="Y51" s="201">
        <v>0</v>
      </c>
      <c r="Z51" s="201">
        <v>38.06</v>
      </c>
      <c r="AA51" s="201">
        <v>11.3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-0.12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16.27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20.6</v>
      </c>
      <c r="K52" s="201">
        <v>78.180000000000007</v>
      </c>
      <c r="L52" s="201">
        <v>32.5</v>
      </c>
      <c r="M52" s="201">
        <v>0</v>
      </c>
      <c r="N52" s="201">
        <v>1.01</v>
      </c>
      <c r="O52" s="201">
        <v>1.7</v>
      </c>
      <c r="P52" s="201">
        <v>2.3199999999999998</v>
      </c>
      <c r="Q52" s="201">
        <v>2.74</v>
      </c>
      <c r="R52" s="201">
        <v>5.16</v>
      </c>
      <c r="S52" s="201">
        <v>2.84</v>
      </c>
      <c r="T52" s="201">
        <v>0</v>
      </c>
      <c r="U52" s="201">
        <v>9.6999999999999993</v>
      </c>
      <c r="V52" s="201">
        <v>0.99</v>
      </c>
      <c r="W52" s="201">
        <v>0.27</v>
      </c>
      <c r="X52" s="201">
        <v>0.84</v>
      </c>
      <c r="Y52" s="201">
        <v>0</v>
      </c>
      <c r="Z52" s="201">
        <v>38.06</v>
      </c>
      <c r="AA52" s="201">
        <v>11.3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-0.12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16.27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20.6</v>
      </c>
      <c r="K53" s="201">
        <v>78.180000000000007</v>
      </c>
      <c r="L53" s="201">
        <v>32.5</v>
      </c>
      <c r="M53" s="201">
        <v>0</v>
      </c>
      <c r="N53" s="201">
        <v>1.01</v>
      </c>
      <c r="O53" s="201">
        <v>1.7</v>
      </c>
      <c r="P53" s="201">
        <v>2.3199999999999998</v>
      </c>
      <c r="Q53" s="201">
        <v>2.74</v>
      </c>
      <c r="R53" s="201">
        <v>5.16</v>
      </c>
      <c r="S53" s="201">
        <v>2.84</v>
      </c>
      <c r="T53" s="201">
        <v>0</v>
      </c>
      <c r="U53" s="201">
        <v>9.6999999999999993</v>
      </c>
      <c r="V53" s="201">
        <v>0.99</v>
      </c>
      <c r="W53" s="201">
        <v>0.27</v>
      </c>
      <c r="X53" s="201">
        <v>0.84</v>
      </c>
      <c r="Y53" s="201">
        <v>0</v>
      </c>
      <c r="Z53" s="201">
        <v>38.06</v>
      </c>
      <c r="AA53" s="201">
        <v>11.3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-0.12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16.27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20.6</v>
      </c>
      <c r="K54" s="201">
        <v>78.180000000000007</v>
      </c>
      <c r="L54" s="201">
        <v>32.5</v>
      </c>
      <c r="M54" s="201">
        <v>0</v>
      </c>
      <c r="N54" s="201">
        <v>1.01</v>
      </c>
      <c r="O54" s="201">
        <v>1.7</v>
      </c>
      <c r="P54" s="201">
        <v>2.3199999999999998</v>
      </c>
      <c r="Q54" s="201">
        <v>2.74</v>
      </c>
      <c r="R54" s="201">
        <v>5.16</v>
      </c>
      <c r="S54" s="201">
        <v>2.84</v>
      </c>
      <c r="T54" s="201">
        <v>0</v>
      </c>
      <c r="U54" s="201">
        <v>9.6999999999999993</v>
      </c>
      <c r="V54" s="201">
        <v>0.99</v>
      </c>
      <c r="W54" s="201">
        <v>0.27</v>
      </c>
      <c r="X54" s="201">
        <v>0.84</v>
      </c>
      <c r="Y54" s="201">
        <v>0</v>
      </c>
      <c r="Z54" s="201">
        <v>2.38</v>
      </c>
      <c r="AA54" s="201">
        <v>11.3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-0.12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16.27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20.6</v>
      </c>
      <c r="K55" s="201">
        <v>78.180000000000007</v>
      </c>
      <c r="L55" s="201">
        <v>32.5</v>
      </c>
      <c r="M55" s="201">
        <v>0</v>
      </c>
      <c r="N55" s="201">
        <v>1.01</v>
      </c>
      <c r="O55" s="201">
        <v>1.7</v>
      </c>
      <c r="P55" s="201">
        <v>2.3199999999999998</v>
      </c>
      <c r="Q55" s="201">
        <v>2.74</v>
      </c>
      <c r="R55" s="201">
        <v>5.16</v>
      </c>
      <c r="S55" s="201">
        <v>2.84</v>
      </c>
      <c r="T55" s="201">
        <v>0</v>
      </c>
      <c r="U55" s="201">
        <v>9.6999999999999993</v>
      </c>
      <c r="V55" s="201">
        <v>0.99</v>
      </c>
      <c r="W55" s="201">
        <v>0.27</v>
      </c>
      <c r="X55" s="201">
        <v>0.84</v>
      </c>
      <c r="Y55" s="201">
        <v>0</v>
      </c>
      <c r="Z55" s="201">
        <v>2.38</v>
      </c>
      <c r="AA55" s="201">
        <v>11.3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-0.12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0</v>
      </c>
      <c r="AS55" s="201">
        <v>16.27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20.6</v>
      </c>
      <c r="K56" s="201">
        <v>78.180000000000007</v>
      </c>
      <c r="L56" s="201">
        <v>32.5</v>
      </c>
      <c r="M56" s="201">
        <v>0</v>
      </c>
      <c r="N56" s="201">
        <v>1.01</v>
      </c>
      <c r="O56" s="201">
        <v>1.7</v>
      </c>
      <c r="P56" s="201">
        <v>2.3199999999999998</v>
      </c>
      <c r="Q56" s="201">
        <v>0.19</v>
      </c>
      <c r="R56" s="201">
        <v>0.36</v>
      </c>
      <c r="S56" s="201">
        <v>0.22</v>
      </c>
      <c r="T56" s="201">
        <v>0</v>
      </c>
      <c r="U56" s="201">
        <v>9.6999999999999993</v>
      </c>
      <c r="V56" s="201">
        <v>0.99</v>
      </c>
      <c r="W56" s="201">
        <v>0.27</v>
      </c>
      <c r="X56" s="201">
        <v>0.84</v>
      </c>
      <c r="Y56" s="201">
        <v>0</v>
      </c>
      <c r="Z56" s="201">
        <v>2.38</v>
      </c>
      <c r="AA56" s="201">
        <v>0.77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-0.12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0</v>
      </c>
      <c r="AS56" s="201">
        <v>16.27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20.6</v>
      </c>
      <c r="K57" s="201">
        <v>72.38</v>
      </c>
      <c r="L57" s="201">
        <v>32.5</v>
      </c>
      <c r="M57" s="201">
        <v>0</v>
      </c>
      <c r="N57" s="201">
        <v>1.01</v>
      </c>
      <c r="O57" s="201">
        <v>1.7</v>
      </c>
      <c r="P57" s="201">
        <v>2.3199999999999998</v>
      </c>
      <c r="Q57" s="201">
        <v>0.19</v>
      </c>
      <c r="R57" s="201">
        <v>0.36</v>
      </c>
      <c r="S57" s="201">
        <v>0.22</v>
      </c>
      <c r="T57" s="201">
        <v>0</v>
      </c>
      <c r="U57" s="201">
        <v>9.6999999999999993</v>
      </c>
      <c r="V57" s="201">
        <v>0.99</v>
      </c>
      <c r="W57" s="201">
        <v>0.27</v>
      </c>
      <c r="X57" s="201">
        <v>0.84</v>
      </c>
      <c r="Y57" s="201">
        <v>0</v>
      </c>
      <c r="Z57" s="201">
        <v>2.38</v>
      </c>
      <c r="AA57" s="201">
        <v>0.77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0.68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0</v>
      </c>
      <c r="AS57" s="201">
        <v>16.27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20.6</v>
      </c>
      <c r="K58" s="201">
        <v>53.05</v>
      </c>
      <c r="L58" s="201">
        <v>32.5</v>
      </c>
      <c r="M58" s="201">
        <v>0</v>
      </c>
      <c r="N58" s="201">
        <v>1.01</v>
      </c>
      <c r="O58" s="201">
        <v>1.7</v>
      </c>
      <c r="P58" s="201">
        <v>2.3199999999999998</v>
      </c>
      <c r="Q58" s="201">
        <v>0.19</v>
      </c>
      <c r="R58" s="201">
        <v>0.36</v>
      </c>
      <c r="S58" s="201">
        <v>0.22</v>
      </c>
      <c r="T58" s="201">
        <v>0</v>
      </c>
      <c r="U58" s="201">
        <v>9.6999999999999993</v>
      </c>
      <c r="V58" s="201">
        <v>0.99</v>
      </c>
      <c r="W58" s="201">
        <v>0.27</v>
      </c>
      <c r="X58" s="201">
        <v>0.84</v>
      </c>
      <c r="Y58" s="201">
        <v>0</v>
      </c>
      <c r="Z58" s="201">
        <v>2.38</v>
      </c>
      <c r="AA58" s="201">
        <v>0.77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-0.12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0</v>
      </c>
      <c r="AS58" s="201">
        <v>16.27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20.32</v>
      </c>
      <c r="K59" s="201">
        <v>77.209999999999994</v>
      </c>
      <c r="L59" s="201">
        <v>26.7</v>
      </c>
      <c r="M59" s="201">
        <v>0</v>
      </c>
      <c r="N59" s="201">
        <v>1.01</v>
      </c>
      <c r="O59" s="201">
        <v>1.7</v>
      </c>
      <c r="P59" s="201">
        <v>2.3199999999999998</v>
      </c>
      <c r="Q59" s="201">
        <v>0.19</v>
      </c>
      <c r="R59" s="201">
        <v>0.36</v>
      </c>
      <c r="S59" s="201">
        <v>0.22</v>
      </c>
      <c r="T59" s="201">
        <v>0</v>
      </c>
      <c r="U59" s="201">
        <v>9.6999999999999993</v>
      </c>
      <c r="V59" s="201">
        <v>0.99</v>
      </c>
      <c r="W59" s="201">
        <v>0.27</v>
      </c>
      <c r="X59" s="201">
        <v>0.84</v>
      </c>
      <c r="Y59" s="201">
        <v>0</v>
      </c>
      <c r="Z59" s="201">
        <v>2.38</v>
      </c>
      <c r="AA59" s="201">
        <v>0.77</v>
      </c>
      <c r="AB59" s="201">
        <v>0</v>
      </c>
      <c r="AC59" s="201">
        <v>9.2799999999999994</v>
      </c>
      <c r="AD59" s="201">
        <v>0</v>
      </c>
      <c r="AE59" s="201">
        <v>0</v>
      </c>
      <c r="AF59" s="201">
        <v>0</v>
      </c>
      <c r="AG59" s="201">
        <v>-0.12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0</v>
      </c>
      <c r="AS59" s="201">
        <v>16.27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20.32</v>
      </c>
      <c r="K60" s="201">
        <v>77.209999999999994</v>
      </c>
      <c r="L60" s="201">
        <v>26.7</v>
      </c>
      <c r="M60" s="201">
        <v>0</v>
      </c>
      <c r="N60" s="201">
        <v>1.01</v>
      </c>
      <c r="O60" s="201">
        <v>1.7</v>
      </c>
      <c r="P60" s="201">
        <v>2.3199999999999998</v>
      </c>
      <c r="Q60" s="201">
        <v>0.19</v>
      </c>
      <c r="R60" s="201">
        <v>0.36</v>
      </c>
      <c r="S60" s="201">
        <v>0.22</v>
      </c>
      <c r="T60" s="201">
        <v>0</v>
      </c>
      <c r="U60" s="201">
        <v>9.6999999999999993</v>
      </c>
      <c r="V60" s="201">
        <v>0.99</v>
      </c>
      <c r="W60" s="201">
        <v>0.27</v>
      </c>
      <c r="X60" s="201">
        <v>0.84</v>
      </c>
      <c r="Y60" s="201">
        <v>0</v>
      </c>
      <c r="Z60" s="201">
        <v>2.38</v>
      </c>
      <c r="AA60" s="201">
        <v>0.77</v>
      </c>
      <c r="AB60" s="201">
        <v>0</v>
      </c>
      <c r="AC60" s="201">
        <v>9.2799999999999994</v>
      </c>
      <c r="AD60" s="201">
        <v>0</v>
      </c>
      <c r="AE60" s="201">
        <v>0</v>
      </c>
      <c r="AF60" s="201">
        <v>0</v>
      </c>
      <c r="AG60" s="201">
        <v>-0.12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0</v>
      </c>
      <c r="AS60" s="201">
        <v>16.27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20.32</v>
      </c>
      <c r="K61" s="201">
        <v>77.209999999999994</v>
      </c>
      <c r="L61" s="201">
        <v>26.7</v>
      </c>
      <c r="M61" s="201">
        <v>0</v>
      </c>
      <c r="N61" s="201">
        <v>1.01</v>
      </c>
      <c r="O61" s="201">
        <v>1.7</v>
      </c>
      <c r="P61" s="201">
        <v>2.3199999999999998</v>
      </c>
      <c r="Q61" s="201">
        <v>0.19</v>
      </c>
      <c r="R61" s="201">
        <v>0.36</v>
      </c>
      <c r="S61" s="201">
        <v>0.23</v>
      </c>
      <c r="T61" s="201">
        <v>0</v>
      </c>
      <c r="U61" s="201">
        <v>9.6999999999999993</v>
      </c>
      <c r="V61" s="201">
        <v>0.99</v>
      </c>
      <c r="W61" s="201">
        <v>0.27</v>
      </c>
      <c r="X61" s="201">
        <v>0.94</v>
      </c>
      <c r="Y61" s="201">
        <v>0</v>
      </c>
      <c r="Z61" s="201">
        <v>2.38</v>
      </c>
      <c r="AA61" s="201">
        <v>0.77</v>
      </c>
      <c r="AB61" s="201">
        <v>0</v>
      </c>
      <c r="AC61" s="201">
        <v>9.2799999999999994</v>
      </c>
      <c r="AD61" s="201">
        <v>0</v>
      </c>
      <c r="AE61" s="201">
        <v>0</v>
      </c>
      <c r="AF61" s="201">
        <v>0</v>
      </c>
      <c r="AG61" s="201">
        <v>-0.12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0</v>
      </c>
      <c r="AS61" s="201">
        <v>16.27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20.32</v>
      </c>
      <c r="K62" s="201">
        <v>77.209999999999994</v>
      </c>
      <c r="L62" s="201">
        <v>26.7</v>
      </c>
      <c r="M62" s="201">
        <v>0</v>
      </c>
      <c r="N62" s="201">
        <v>1.01</v>
      </c>
      <c r="O62" s="201">
        <v>1.7</v>
      </c>
      <c r="P62" s="201">
        <v>2.3199999999999998</v>
      </c>
      <c r="Q62" s="201">
        <v>0.19</v>
      </c>
      <c r="R62" s="201">
        <v>0.36</v>
      </c>
      <c r="S62" s="201">
        <v>0.23</v>
      </c>
      <c r="T62" s="201">
        <v>0</v>
      </c>
      <c r="U62" s="201">
        <v>9.6999999999999993</v>
      </c>
      <c r="V62" s="201">
        <v>0.99</v>
      </c>
      <c r="W62" s="201">
        <v>0.27</v>
      </c>
      <c r="X62" s="201">
        <v>0.89</v>
      </c>
      <c r="Y62" s="201">
        <v>0</v>
      </c>
      <c r="Z62" s="201">
        <v>2.38</v>
      </c>
      <c r="AA62" s="201">
        <v>0.77</v>
      </c>
      <c r="AB62" s="201">
        <v>0</v>
      </c>
      <c r="AC62" s="201">
        <v>9.2799999999999994</v>
      </c>
      <c r="AD62" s="201">
        <v>0</v>
      </c>
      <c r="AE62" s="201">
        <v>0</v>
      </c>
      <c r="AF62" s="201">
        <v>0</v>
      </c>
      <c r="AG62" s="201">
        <v>-0.12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0</v>
      </c>
      <c r="AS62" s="201">
        <v>16.27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20.32</v>
      </c>
      <c r="K63" s="201">
        <v>77.209999999999994</v>
      </c>
      <c r="L63" s="201">
        <v>26.7</v>
      </c>
      <c r="M63" s="201">
        <v>0</v>
      </c>
      <c r="N63" s="201">
        <v>1.01</v>
      </c>
      <c r="O63" s="201">
        <v>1.7</v>
      </c>
      <c r="P63" s="201">
        <v>2.3199999999999998</v>
      </c>
      <c r="Q63" s="201">
        <v>0.19</v>
      </c>
      <c r="R63" s="201">
        <v>0.36</v>
      </c>
      <c r="S63" s="201">
        <v>0.23</v>
      </c>
      <c r="T63" s="201">
        <v>0</v>
      </c>
      <c r="U63" s="201">
        <v>9.6999999999999993</v>
      </c>
      <c r="V63" s="201">
        <v>0.99</v>
      </c>
      <c r="W63" s="201">
        <v>0.27</v>
      </c>
      <c r="X63" s="201">
        <v>3.71</v>
      </c>
      <c r="Y63" s="201">
        <v>0</v>
      </c>
      <c r="Z63" s="201">
        <v>2.38</v>
      </c>
      <c r="AA63" s="201">
        <v>0.77</v>
      </c>
      <c r="AB63" s="201">
        <v>0</v>
      </c>
      <c r="AC63" s="201">
        <v>9.2799999999999994</v>
      </c>
      <c r="AD63" s="201">
        <v>0</v>
      </c>
      <c r="AE63" s="201">
        <v>0</v>
      </c>
      <c r="AF63" s="201">
        <v>0</v>
      </c>
      <c r="AG63" s="201">
        <v>-0.12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0</v>
      </c>
      <c r="AS63" s="201">
        <v>16.27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20.32</v>
      </c>
      <c r="K64" s="201">
        <v>77.209999999999994</v>
      </c>
      <c r="L64" s="201">
        <v>26.7</v>
      </c>
      <c r="M64" s="201">
        <v>0</v>
      </c>
      <c r="N64" s="201">
        <v>1.01</v>
      </c>
      <c r="O64" s="201">
        <v>1.7</v>
      </c>
      <c r="P64" s="201">
        <v>2.3199999999999998</v>
      </c>
      <c r="Q64" s="201">
        <v>0.19</v>
      </c>
      <c r="R64" s="201">
        <v>0.36</v>
      </c>
      <c r="S64" s="201">
        <v>0.23</v>
      </c>
      <c r="T64" s="201">
        <v>0</v>
      </c>
      <c r="U64" s="201">
        <v>9.6999999999999993</v>
      </c>
      <c r="V64" s="201">
        <v>0.99</v>
      </c>
      <c r="W64" s="201">
        <v>0.27</v>
      </c>
      <c r="X64" s="201">
        <v>3.71</v>
      </c>
      <c r="Y64" s="201">
        <v>0</v>
      </c>
      <c r="Z64" s="201">
        <v>2.38</v>
      </c>
      <c r="AA64" s="201">
        <v>0.77</v>
      </c>
      <c r="AB64" s="201">
        <v>0</v>
      </c>
      <c r="AC64" s="201">
        <v>9.2799999999999994</v>
      </c>
      <c r="AD64" s="201">
        <v>0</v>
      </c>
      <c r="AE64" s="201">
        <v>0</v>
      </c>
      <c r="AF64" s="201">
        <v>0</v>
      </c>
      <c r="AG64" s="201">
        <v>-0.12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0</v>
      </c>
      <c r="AS64" s="201">
        <v>16.27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20.32</v>
      </c>
      <c r="K65" s="201">
        <v>77.209999999999994</v>
      </c>
      <c r="L65" s="201">
        <v>26.7</v>
      </c>
      <c r="M65" s="201">
        <v>0</v>
      </c>
      <c r="N65" s="201">
        <v>1.01</v>
      </c>
      <c r="O65" s="201">
        <v>1.7</v>
      </c>
      <c r="P65" s="201">
        <v>2.3199999999999998</v>
      </c>
      <c r="Q65" s="201">
        <v>0.19</v>
      </c>
      <c r="R65" s="201">
        <v>0.36</v>
      </c>
      <c r="S65" s="201">
        <v>0.23</v>
      </c>
      <c r="T65" s="201">
        <v>0</v>
      </c>
      <c r="U65" s="201">
        <v>8.11</v>
      </c>
      <c r="V65" s="201">
        <v>0.99</v>
      </c>
      <c r="W65" s="201">
        <v>0.27</v>
      </c>
      <c r="X65" s="201">
        <v>5.04</v>
      </c>
      <c r="Y65" s="201">
        <v>0</v>
      </c>
      <c r="Z65" s="201">
        <v>2.38</v>
      </c>
      <c r="AA65" s="201">
        <v>0.77</v>
      </c>
      <c r="AB65" s="201">
        <v>0</v>
      </c>
      <c r="AC65" s="201">
        <v>9.2799999999999994</v>
      </c>
      <c r="AD65" s="201">
        <v>0</v>
      </c>
      <c r="AE65" s="201">
        <v>0</v>
      </c>
      <c r="AF65" s="201">
        <v>0</v>
      </c>
      <c r="AG65" s="201">
        <v>-0.12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0</v>
      </c>
      <c r="AS65" s="201">
        <v>16.27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20.32</v>
      </c>
      <c r="K66" s="201">
        <v>77.209999999999994</v>
      </c>
      <c r="L66" s="201">
        <v>30.46</v>
      </c>
      <c r="M66" s="201">
        <v>0</v>
      </c>
      <c r="N66" s="201">
        <v>1.01</v>
      </c>
      <c r="O66" s="201">
        <v>1.7</v>
      </c>
      <c r="P66" s="201">
        <v>2.3199999999999998</v>
      </c>
      <c r="Q66" s="201">
        <v>0.19</v>
      </c>
      <c r="R66" s="201">
        <v>0.36</v>
      </c>
      <c r="S66" s="201">
        <v>0.23</v>
      </c>
      <c r="T66" s="201">
        <v>0</v>
      </c>
      <c r="U66" s="201">
        <v>8.11</v>
      </c>
      <c r="V66" s="201">
        <v>0.99</v>
      </c>
      <c r="W66" s="201">
        <v>0.27</v>
      </c>
      <c r="X66" s="201">
        <v>5.04</v>
      </c>
      <c r="Y66" s="201">
        <v>0</v>
      </c>
      <c r="Z66" s="201">
        <v>2.38</v>
      </c>
      <c r="AA66" s="201">
        <v>0.77</v>
      </c>
      <c r="AB66" s="201">
        <v>0</v>
      </c>
      <c r="AC66" s="201">
        <v>9.2799999999999994</v>
      </c>
      <c r="AD66" s="201">
        <v>0</v>
      </c>
      <c r="AE66" s="201">
        <v>0</v>
      </c>
      <c r="AF66" s="201">
        <v>0</v>
      </c>
      <c r="AG66" s="201">
        <v>-0.12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0</v>
      </c>
      <c r="AS66" s="201">
        <v>16.27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20.04</v>
      </c>
      <c r="K67" s="201">
        <v>10.3</v>
      </c>
      <c r="L67" s="201">
        <v>2.2000000000000002</v>
      </c>
      <c r="M67" s="201">
        <v>0</v>
      </c>
      <c r="N67" s="201">
        <v>1.01</v>
      </c>
      <c r="O67" s="201">
        <v>1.7</v>
      </c>
      <c r="P67" s="201">
        <v>2.3199999999999998</v>
      </c>
      <c r="Q67" s="201">
        <v>0.19</v>
      </c>
      <c r="R67" s="201">
        <v>0.36</v>
      </c>
      <c r="S67" s="201">
        <v>0.23</v>
      </c>
      <c r="T67" s="201">
        <v>0</v>
      </c>
      <c r="U67" s="201">
        <v>8.11</v>
      </c>
      <c r="V67" s="201">
        <v>0.99</v>
      </c>
      <c r="W67" s="201">
        <v>0.27</v>
      </c>
      <c r="X67" s="201">
        <v>6.37</v>
      </c>
      <c r="Y67" s="201">
        <v>0</v>
      </c>
      <c r="Z67" s="201">
        <v>2.38</v>
      </c>
      <c r="AA67" s="201">
        <v>0.77</v>
      </c>
      <c r="AB67" s="201">
        <v>0</v>
      </c>
      <c r="AC67" s="201">
        <v>9.2799999999999994</v>
      </c>
      <c r="AD67" s="201">
        <v>0</v>
      </c>
      <c r="AE67" s="201">
        <v>0</v>
      </c>
      <c r="AF67" s="201">
        <v>0</v>
      </c>
      <c r="AG67" s="201">
        <v>-0.12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0</v>
      </c>
      <c r="AS67" s="201">
        <v>16.27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20.04</v>
      </c>
      <c r="K68" s="201">
        <v>5.52</v>
      </c>
      <c r="L68" s="201">
        <v>2.2000000000000002</v>
      </c>
      <c r="M68" s="201">
        <v>0</v>
      </c>
      <c r="N68" s="201">
        <v>1.01</v>
      </c>
      <c r="O68" s="201">
        <v>1.7</v>
      </c>
      <c r="P68" s="201">
        <v>2.3199999999999998</v>
      </c>
      <c r="Q68" s="201">
        <v>0.19</v>
      </c>
      <c r="R68" s="201">
        <v>0.36</v>
      </c>
      <c r="S68" s="201">
        <v>0.23</v>
      </c>
      <c r="T68" s="201">
        <v>0</v>
      </c>
      <c r="U68" s="201">
        <v>8.11</v>
      </c>
      <c r="V68" s="201">
        <v>0.99</v>
      </c>
      <c r="W68" s="201">
        <v>0.27</v>
      </c>
      <c r="X68" s="201">
        <v>6.37</v>
      </c>
      <c r="Y68" s="201">
        <v>0</v>
      </c>
      <c r="Z68" s="201">
        <v>2.38</v>
      </c>
      <c r="AA68" s="201">
        <v>0.77</v>
      </c>
      <c r="AB68" s="201">
        <v>0</v>
      </c>
      <c r="AC68" s="201">
        <v>9.2799999999999994</v>
      </c>
      <c r="AD68" s="201">
        <v>0</v>
      </c>
      <c r="AE68" s="201">
        <v>0</v>
      </c>
      <c r="AF68" s="201">
        <v>0</v>
      </c>
      <c r="AG68" s="201">
        <v>-0.12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0</v>
      </c>
      <c r="AS68" s="201">
        <v>16.27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20.04</v>
      </c>
      <c r="K69" s="201">
        <v>5.52</v>
      </c>
      <c r="L69" s="201">
        <v>2.2000000000000002</v>
      </c>
      <c r="M69" s="201">
        <v>0</v>
      </c>
      <c r="N69" s="201">
        <v>1.01</v>
      </c>
      <c r="O69" s="201">
        <v>1.7</v>
      </c>
      <c r="P69" s="201">
        <v>2.3199999999999998</v>
      </c>
      <c r="Q69" s="201">
        <v>0.19</v>
      </c>
      <c r="R69" s="201">
        <v>0.36</v>
      </c>
      <c r="S69" s="201">
        <v>0.23</v>
      </c>
      <c r="T69" s="201">
        <v>0</v>
      </c>
      <c r="U69" s="201">
        <v>8.11</v>
      </c>
      <c r="V69" s="201">
        <v>0.99</v>
      </c>
      <c r="W69" s="201">
        <v>0.27</v>
      </c>
      <c r="X69" s="201">
        <v>7.7</v>
      </c>
      <c r="Y69" s="201">
        <v>0</v>
      </c>
      <c r="Z69" s="201">
        <v>2.38</v>
      </c>
      <c r="AA69" s="201">
        <v>0.77</v>
      </c>
      <c r="AB69" s="201">
        <v>0</v>
      </c>
      <c r="AC69" s="201">
        <v>9.2799999999999994</v>
      </c>
      <c r="AD69" s="201">
        <v>0</v>
      </c>
      <c r="AE69" s="201">
        <v>0</v>
      </c>
      <c r="AF69" s="201">
        <v>0</v>
      </c>
      <c r="AG69" s="201">
        <v>-0.12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0</v>
      </c>
      <c r="AS69" s="201">
        <v>16.27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20.04</v>
      </c>
      <c r="K70" s="201">
        <v>5.52</v>
      </c>
      <c r="L70" s="201">
        <v>2.2000000000000002</v>
      </c>
      <c r="M70" s="201">
        <v>0</v>
      </c>
      <c r="N70" s="201">
        <v>1.01</v>
      </c>
      <c r="O70" s="201">
        <v>1.7</v>
      </c>
      <c r="P70" s="201">
        <v>2.3199999999999998</v>
      </c>
      <c r="Q70" s="201">
        <v>0.19</v>
      </c>
      <c r="R70" s="201">
        <v>0.36</v>
      </c>
      <c r="S70" s="201">
        <v>0.23</v>
      </c>
      <c r="T70" s="201">
        <v>0</v>
      </c>
      <c r="U70" s="201">
        <v>8.11</v>
      </c>
      <c r="V70" s="201">
        <v>0.99</v>
      </c>
      <c r="W70" s="201">
        <v>0.27</v>
      </c>
      <c r="X70" s="201">
        <v>9.0399999999999991</v>
      </c>
      <c r="Y70" s="201">
        <v>0</v>
      </c>
      <c r="Z70" s="201">
        <v>2.38</v>
      </c>
      <c r="AA70" s="201">
        <v>0.77</v>
      </c>
      <c r="AB70" s="201">
        <v>0</v>
      </c>
      <c r="AC70" s="201">
        <v>9.2799999999999994</v>
      </c>
      <c r="AD70" s="201">
        <v>0</v>
      </c>
      <c r="AE70" s="201">
        <v>0</v>
      </c>
      <c r="AF70" s="201">
        <v>0</v>
      </c>
      <c r="AG70" s="201">
        <v>-0.12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0</v>
      </c>
      <c r="AS70" s="201">
        <v>16.27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20.04</v>
      </c>
      <c r="K71" s="201">
        <v>5.52</v>
      </c>
      <c r="L71" s="201">
        <v>2.2000000000000002</v>
      </c>
      <c r="M71" s="201">
        <v>0</v>
      </c>
      <c r="N71" s="201">
        <v>1.01</v>
      </c>
      <c r="O71" s="201">
        <v>1.7</v>
      </c>
      <c r="P71" s="201">
        <v>2.3199999999999998</v>
      </c>
      <c r="Q71" s="201">
        <v>0.19</v>
      </c>
      <c r="R71" s="201">
        <v>0.36</v>
      </c>
      <c r="S71" s="201">
        <v>0.23</v>
      </c>
      <c r="T71" s="201">
        <v>0</v>
      </c>
      <c r="U71" s="201">
        <v>8.11</v>
      </c>
      <c r="V71" s="201">
        <v>0.99</v>
      </c>
      <c r="W71" s="201">
        <v>0.27</v>
      </c>
      <c r="X71" s="201">
        <v>9.0399999999999991</v>
      </c>
      <c r="Y71" s="201">
        <v>0</v>
      </c>
      <c r="Z71" s="201">
        <v>2.38</v>
      </c>
      <c r="AA71" s="201">
        <v>0.77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-0.12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0</v>
      </c>
      <c r="AS71" s="201">
        <v>16.27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20.04</v>
      </c>
      <c r="K72" s="201">
        <v>5.52</v>
      </c>
      <c r="L72" s="201">
        <v>2.2000000000000002</v>
      </c>
      <c r="M72" s="201">
        <v>0</v>
      </c>
      <c r="N72" s="201">
        <v>1.01</v>
      </c>
      <c r="O72" s="201">
        <v>1.7</v>
      </c>
      <c r="P72" s="201">
        <v>2.3199999999999998</v>
      </c>
      <c r="Q72" s="201">
        <v>0.19</v>
      </c>
      <c r="R72" s="201">
        <v>0.36</v>
      </c>
      <c r="S72" s="201">
        <v>0.23</v>
      </c>
      <c r="T72" s="201">
        <v>0</v>
      </c>
      <c r="U72" s="201">
        <v>8.11</v>
      </c>
      <c r="V72" s="201">
        <v>0.99</v>
      </c>
      <c r="W72" s="201">
        <v>0.27</v>
      </c>
      <c r="X72" s="201">
        <v>10.37</v>
      </c>
      <c r="Y72" s="201">
        <v>0</v>
      </c>
      <c r="Z72" s="201">
        <v>2.38</v>
      </c>
      <c r="AA72" s="201">
        <v>0.77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-0.12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0</v>
      </c>
      <c r="AS72" s="201">
        <v>16.27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20.04</v>
      </c>
      <c r="K73" s="201">
        <v>5.52</v>
      </c>
      <c r="L73" s="201">
        <v>2.2000000000000002</v>
      </c>
      <c r="M73" s="201">
        <v>0</v>
      </c>
      <c r="N73" s="201">
        <v>1.01</v>
      </c>
      <c r="O73" s="201">
        <v>1.7</v>
      </c>
      <c r="P73" s="201">
        <v>2.33</v>
      </c>
      <c r="Q73" s="201">
        <v>0.19</v>
      </c>
      <c r="R73" s="201">
        <v>0.36</v>
      </c>
      <c r="S73" s="201">
        <v>0.23</v>
      </c>
      <c r="T73" s="201">
        <v>0</v>
      </c>
      <c r="U73" s="201">
        <v>8.92</v>
      </c>
      <c r="V73" s="201">
        <v>0.99</v>
      </c>
      <c r="W73" s="201">
        <v>0.27</v>
      </c>
      <c r="X73" s="201">
        <v>10.37</v>
      </c>
      <c r="Y73" s="201">
        <v>0</v>
      </c>
      <c r="Z73" s="201">
        <v>2.38</v>
      </c>
      <c r="AA73" s="201">
        <v>0.77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-0.12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0</v>
      </c>
      <c r="AS73" s="201">
        <v>16.27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20.04</v>
      </c>
      <c r="K74" s="201">
        <v>5.52</v>
      </c>
      <c r="L74" s="201">
        <v>2.2000000000000002</v>
      </c>
      <c r="M74" s="201">
        <v>0</v>
      </c>
      <c r="N74" s="201">
        <v>1.01</v>
      </c>
      <c r="O74" s="201">
        <v>1.7</v>
      </c>
      <c r="P74" s="201">
        <v>2.33</v>
      </c>
      <c r="Q74" s="201">
        <v>0.19</v>
      </c>
      <c r="R74" s="201">
        <v>0.36</v>
      </c>
      <c r="S74" s="201">
        <v>0.23</v>
      </c>
      <c r="T74" s="201">
        <v>0</v>
      </c>
      <c r="U74" s="201">
        <v>8.92</v>
      </c>
      <c r="V74" s="201">
        <v>0.99</v>
      </c>
      <c r="W74" s="201">
        <v>0.27</v>
      </c>
      <c r="X74" s="201">
        <v>11.71</v>
      </c>
      <c r="Y74" s="201">
        <v>0</v>
      </c>
      <c r="Z74" s="201">
        <v>2.38</v>
      </c>
      <c r="AA74" s="201">
        <v>0.77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-0.12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0</v>
      </c>
      <c r="AS74" s="201">
        <v>16.27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20.04</v>
      </c>
      <c r="K75" s="201">
        <v>7.75</v>
      </c>
      <c r="L75" s="201">
        <v>2.2000000000000002</v>
      </c>
      <c r="M75" s="201">
        <v>0</v>
      </c>
      <c r="N75" s="201">
        <v>1.01</v>
      </c>
      <c r="O75" s="201">
        <v>1.7</v>
      </c>
      <c r="P75" s="201">
        <v>2.33</v>
      </c>
      <c r="Q75" s="201">
        <v>0.19</v>
      </c>
      <c r="R75" s="201">
        <v>0.36</v>
      </c>
      <c r="S75" s="201">
        <v>0.23</v>
      </c>
      <c r="T75" s="201">
        <v>0</v>
      </c>
      <c r="U75" s="201">
        <v>8.92</v>
      </c>
      <c r="V75" s="201">
        <v>1.34</v>
      </c>
      <c r="W75" s="201">
        <v>0.27</v>
      </c>
      <c r="X75" s="201">
        <v>13.4</v>
      </c>
      <c r="Y75" s="201">
        <v>0</v>
      </c>
      <c r="Z75" s="201">
        <v>2.38</v>
      </c>
      <c r="AA75" s="201">
        <v>0.77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-0.12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105.2</v>
      </c>
      <c r="AP75" s="201">
        <v>0</v>
      </c>
      <c r="AQ75" s="201">
        <v>0</v>
      </c>
      <c r="AR75" s="201">
        <v>0</v>
      </c>
      <c r="AS75" s="201">
        <v>16.27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20.04</v>
      </c>
      <c r="K76" s="201">
        <v>5.52</v>
      </c>
      <c r="L76" s="201">
        <v>2.2000000000000002</v>
      </c>
      <c r="M76" s="201">
        <v>0</v>
      </c>
      <c r="N76" s="201">
        <v>1.01</v>
      </c>
      <c r="O76" s="201">
        <v>1.7</v>
      </c>
      <c r="P76" s="201">
        <v>2.33</v>
      </c>
      <c r="Q76" s="201">
        <v>0.19</v>
      </c>
      <c r="R76" s="201">
        <v>0.36</v>
      </c>
      <c r="S76" s="201">
        <v>0.23</v>
      </c>
      <c r="T76" s="201">
        <v>0</v>
      </c>
      <c r="U76" s="201">
        <v>8.92</v>
      </c>
      <c r="V76" s="201">
        <v>1.34</v>
      </c>
      <c r="W76" s="201">
        <v>0.27</v>
      </c>
      <c r="X76" s="201">
        <v>13.4</v>
      </c>
      <c r="Y76" s="201">
        <v>0</v>
      </c>
      <c r="Z76" s="201">
        <v>2.38</v>
      </c>
      <c r="AA76" s="201">
        <v>0.77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-0.12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105.2</v>
      </c>
      <c r="AP76" s="201">
        <v>0</v>
      </c>
      <c r="AQ76" s="201">
        <v>0</v>
      </c>
      <c r="AR76" s="201">
        <v>0</v>
      </c>
      <c r="AS76" s="201">
        <v>16.27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20.04</v>
      </c>
      <c r="K77" s="201">
        <v>5.52</v>
      </c>
      <c r="L77" s="201">
        <v>2.2000000000000002</v>
      </c>
      <c r="M77" s="201">
        <v>0</v>
      </c>
      <c r="N77" s="201">
        <v>1.01</v>
      </c>
      <c r="O77" s="201">
        <v>1.7</v>
      </c>
      <c r="P77" s="201">
        <v>2.33</v>
      </c>
      <c r="Q77" s="201">
        <v>0.19</v>
      </c>
      <c r="R77" s="201">
        <v>0.36</v>
      </c>
      <c r="S77" s="201">
        <v>0.23</v>
      </c>
      <c r="T77" s="201">
        <v>0</v>
      </c>
      <c r="U77" s="201">
        <v>8.92</v>
      </c>
      <c r="V77" s="201">
        <v>1.34</v>
      </c>
      <c r="W77" s="201">
        <v>0.27</v>
      </c>
      <c r="X77" s="201">
        <v>13.4</v>
      </c>
      <c r="Y77" s="201">
        <v>0</v>
      </c>
      <c r="Z77" s="201">
        <v>2.38</v>
      </c>
      <c r="AA77" s="201">
        <v>0.77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-0.12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105.2</v>
      </c>
      <c r="AP77" s="201">
        <v>0</v>
      </c>
      <c r="AQ77" s="201">
        <v>0</v>
      </c>
      <c r="AR77" s="201">
        <v>0</v>
      </c>
      <c r="AS77" s="201">
        <v>16.27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20.04</v>
      </c>
      <c r="K78" s="201">
        <v>5.52</v>
      </c>
      <c r="L78" s="201">
        <v>2.2000000000000002</v>
      </c>
      <c r="M78" s="201">
        <v>0</v>
      </c>
      <c r="N78" s="201">
        <v>1.01</v>
      </c>
      <c r="O78" s="201">
        <v>1.7</v>
      </c>
      <c r="P78" s="201">
        <v>2.33</v>
      </c>
      <c r="Q78" s="201">
        <v>0.19</v>
      </c>
      <c r="R78" s="201">
        <v>0.36</v>
      </c>
      <c r="S78" s="201">
        <v>0.23</v>
      </c>
      <c r="T78" s="201">
        <v>0</v>
      </c>
      <c r="U78" s="201">
        <v>8.92</v>
      </c>
      <c r="V78" s="201">
        <v>1.34</v>
      </c>
      <c r="W78" s="201">
        <v>0.27</v>
      </c>
      <c r="X78" s="201">
        <v>13.4</v>
      </c>
      <c r="Y78" s="201">
        <v>0</v>
      </c>
      <c r="Z78" s="201">
        <v>2.38</v>
      </c>
      <c r="AA78" s="201">
        <v>0.77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-0.12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105.2</v>
      </c>
      <c r="AP78" s="201">
        <v>0</v>
      </c>
      <c r="AQ78" s="201">
        <v>0</v>
      </c>
      <c r="AR78" s="201">
        <v>0</v>
      </c>
      <c r="AS78" s="201">
        <v>16.27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20.04</v>
      </c>
      <c r="K79" s="201">
        <v>5.52</v>
      </c>
      <c r="L79" s="201">
        <v>31.54</v>
      </c>
      <c r="M79" s="201">
        <v>0</v>
      </c>
      <c r="N79" s="201">
        <v>1.01</v>
      </c>
      <c r="O79" s="201">
        <v>1.7</v>
      </c>
      <c r="P79" s="201">
        <v>2.33</v>
      </c>
      <c r="Q79" s="201">
        <v>0.19</v>
      </c>
      <c r="R79" s="201">
        <v>0.36</v>
      </c>
      <c r="S79" s="201">
        <v>0.23</v>
      </c>
      <c r="T79" s="201">
        <v>0</v>
      </c>
      <c r="U79" s="201">
        <v>8.92</v>
      </c>
      <c r="V79" s="201">
        <v>1.34</v>
      </c>
      <c r="W79" s="201">
        <v>0.27</v>
      </c>
      <c r="X79" s="201">
        <v>13.4</v>
      </c>
      <c r="Y79" s="201">
        <v>0</v>
      </c>
      <c r="Z79" s="201">
        <v>2.38</v>
      </c>
      <c r="AA79" s="201">
        <v>0.77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-0.12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105.2</v>
      </c>
      <c r="AP79" s="201">
        <v>0</v>
      </c>
      <c r="AQ79" s="201">
        <v>0</v>
      </c>
      <c r="AR79" s="201">
        <v>0</v>
      </c>
      <c r="AS79" s="201">
        <v>16.27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20.04</v>
      </c>
      <c r="K80" s="201">
        <v>5.52</v>
      </c>
      <c r="L80" s="201">
        <v>28.47</v>
      </c>
      <c r="M80" s="201">
        <v>0</v>
      </c>
      <c r="N80" s="201">
        <v>1.01</v>
      </c>
      <c r="O80" s="201">
        <v>1.7</v>
      </c>
      <c r="P80" s="201">
        <v>2.33</v>
      </c>
      <c r="Q80" s="201">
        <v>0.19</v>
      </c>
      <c r="R80" s="201">
        <v>0.36</v>
      </c>
      <c r="S80" s="201">
        <v>0.23</v>
      </c>
      <c r="T80" s="201">
        <v>0</v>
      </c>
      <c r="U80" s="201">
        <v>8.92</v>
      </c>
      <c r="V80" s="201">
        <v>1.34</v>
      </c>
      <c r="W80" s="201">
        <v>0.27</v>
      </c>
      <c r="X80" s="201">
        <v>13.4</v>
      </c>
      <c r="Y80" s="201">
        <v>0</v>
      </c>
      <c r="Z80" s="201">
        <v>2.38</v>
      </c>
      <c r="AA80" s="201">
        <v>0.77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-0.12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105.2</v>
      </c>
      <c r="AP80" s="201">
        <v>0</v>
      </c>
      <c r="AQ80" s="201">
        <v>0</v>
      </c>
      <c r="AR80" s="201">
        <v>0</v>
      </c>
      <c r="AS80" s="201">
        <v>16.27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20.04</v>
      </c>
      <c r="K81" s="201">
        <v>5.52</v>
      </c>
      <c r="L81" s="201">
        <v>2.09</v>
      </c>
      <c r="M81" s="201">
        <v>0</v>
      </c>
      <c r="N81" s="201">
        <v>1.01</v>
      </c>
      <c r="O81" s="201">
        <v>1.7</v>
      </c>
      <c r="P81" s="201">
        <v>2.33</v>
      </c>
      <c r="Q81" s="201">
        <v>0.19</v>
      </c>
      <c r="R81" s="201">
        <v>0.36</v>
      </c>
      <c r="S81" s="201">
        <v>0.23</v>
      </c>
      <c r="T81" s="201">
        <v>0</v>
      </c>
      <c r="U81" s="201">
        <v>8.92</v>
      </c>
      <c r="V81" s="201">
        <v>1.34</v>
      </c>
      <c r="W81" s="201">
        <v>0.27</v>
      </c>
      <c r="X81" s="201">
        <v>13.4</v>
      </c>
      <c r="Y81" s="201">
        <v>0</v>
      </c>
      <c r="Z81" s="201">
        <v>2.38</v>
      </c>
      <c r="AA81" s="201">
        <v>0.77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-0.12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105.2</v>
      </c>
      <c r="AP81" s="201">
        <v>0</v>
      </c>
      <c r="AQ81" s="201">
        <v>0</v>
      </c>
      <c r="AR81" s="201">
        <v>0</v>
      </c>
      <c r="AS81" s="201">
        <v>16.27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20.04</v>
      </c>
      <c r="K82" s="201">
        <v>5.52</v>
      </c>
      <c r="L82" s="201">
        <v>2.09</v>
      </c>
      <c r="M82" s="201">
        <v>0</v>
      </c>
      <c r="N82" s="201">
        <v>1.01</v>
      </c>
      <c r="O82" s="201">
        <v>1.7</v>
      </c>
      <c r="P82" s="201">
        <v>2.33</v>
      </c>
      <c r="Q82" s="201">
        <v>0.19</v>
      </c>
      <c r="R82" s="201">
        <v>0.36</v>
      </c>
      <c r="S82" s="201">
        <v>0.23</v>
      </c>
      <c r="T82" s="201">
        <v>0</v>
      </c>
      <c r="U82" s="201">
        <v>8.92</v>
      </c>
      <c r="V82" s="201">
        <v>1.34</v>
      </c>
      <c r="W82" s="201">
        <v>0.27</v>
      </c>
      <c r="X82" s="201">
        <v>13.4</v>
      </c>
      <c r="Y82" s="201">
        <v>0</v>
      </c>
      <c r="Z82" s="201">
        <v>2.38</v>
      </c>
      <c r="AA82" s="201">
        <v>0.77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-0.12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105.2</v>
      </c>
      <c r="AP82" s="201">
        <v>0</v>
      </c>
      <c r="AQ82" s="201">
        <v>0</v>
      </c>
      <c r="AR82" s="201">
        <v>0</v>
      </c>
      <c r="AS82" s="201">
        <v>16.27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20.04</v>
      </c>
      <c r="K83" s="201">
        <v>5.52</v>
      </c>
      <c r="L83" s="201">
        <v>2.09</v>
      </c>
      <c r="M83" s="201">
        <v>0</v>
      </c>
      <c r="N83" s="201">
        <v>1.01</v>
      </c>
      <c r="O83" s="201">
        <v>1.7</v>
      </c>
      <c r="P83" s="201">
        <v>2.33</v>
      </c>
      <c r="Q83" s="201">
        <v>0.19</v>
      </c>
      <c r="R83" s="201">
        <v>0.36</v>
      </c>
      <c r="S83" s="201">
        <v>0.23</v>
      </c>
      <c r="T83" s="201">
        <v>0</v>
      </c>
      <c r="U83" s="201">
        <v>8.92</v>
      </c>
      <c r="V83" s="201">
        <v>0.15</v>
      </c>
      <c r="W83" s="201">
        <v>0.27</v>
      </c>
      <c r="X83" s="201">
        <v>1.26</v>
      </c>
      <c r="Y83" s="201">
        <v>0</v>
      </c>
      <c r="Z83" s="201">
        <v>2.38</v>
      </c>
      <c r="AA83" s="201">
        <v>0.77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-0.13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105.2</v>
      </c>
      <c r="AP83" s="201">
        <v>0</v>
      </c>
      <c r="AQ83" s="201">
        <v>0</v>
      </c>
      <c r="AR83" s="201">
        <v>0</v>
      </c>
      <c r="AS83" s="201">
        <v>16.27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20.04</v>
      </c>
      <c r="K84" s="201">
        <v>5.52</v>
      </c>
      <c r="L84" s="201">
        <v>2.09</v>
      </c>
      <c r="M84" s="201">
        <v>0</v>
      </c>
      <c r="N84" s="201">
        <v>1.01</v>
      </c>
      <c r="O84" s="201">
        <v>1.7</v>
      </c>
      <c r="P84" s="201">
        <v>2.33</v>
      </c>
      <c r="Q84" s="201">
        <v>0.19</v>
      </c>
      <c r="R84" s="201">
        <v>0.36</v>
      </c>
      <c r="S84" s="201">
        <v>0.23</v>
      </c>
      <c r="T84" s="201">
        <v>0</v>
      </c>
      <c r="U84" s="201">
        <v>8.92</v>
      </c>
      <c r="V84" s="201">
        <v>0.15</v>
      </c>
      <c r="W84" s="201">
        <v>0.27</v>
      </c>
      <c r="X84" s="201">
        <v>1.26</v>
      </c>
      <c r="Y84" s="201">
        <v>0</v>
      </c>
      <c r="Z84" s="201">
        <v>2.38</v>
      </c>
      <c r="AA84" s="201">
        <v>0.77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-0.13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105.2</v>
      </c>
      <c r="AP84" s="201">
        <v>0</v>
      </c>
      <c r="AQ84" s="201">
        <v>0</v>
      </c>
      <c r="AR84" s="201">
        <v>0</v>
      </c>
      <c r="AS84" s="201">
        <v>16.27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20.04</v>
      </c>
      <c r="K85" s="201">
        <v>5.52</v>
      </c>
      <c r="L85" s="201">
        <v>2.09</v>
      </c>
      <c r="M85" s="201">
        <v>0</v>
      </c>
      <c r="N85" s="201">
        <v>1.01</v>
      </c>
      <c r="O85" s="201">
        <v>1.7</v>
      </c>
      <c r="P85" s="201">
        <v>2.33</v>
      </c>
      <c r="Q85" s="201">
        <v>0.19</v>
      </c>
      <c r="R85" s="201">
        <v>0.36</v>
      </c>
      <c r="S85" s="201">
        <v>0.23</v>
      </c>
      <c r="T85" s="201">
        <v>0</v>
      </c>
      <c r="U85" s="201">
        <v>8.92</v>
      </c>
      <c r="V85" s="201">
        <v>0.15</v>
      </c>
      <c r="W85" s="201">
        <v>0.27</v>
      </c>
      <c r="X85" s="201">
        <v>1.26</v>
      </c>
      <c r="Y85" s="201">
        <v>0</v>
      </c>
      <c r="Z85" s="201">
        <v>2.38</v>
      </c>
      <c r="AA85" s="201">
        <v>0.77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-0.13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105.2</v>
      </c>
      <c r="AP85" s="201">
        <v>0</v>
      </c>
      <c r="AQ85" s="201">
        <v>0</v>
      </c>
      <c r="AR85" s="201">
        <v>0</v>
      </c>
      <c r="AS85" s="201">
        <v>16.27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20.04</v>
      </c>
      <c r="K86" s="201">
        <v>5.52</v>
      </c>
      <c r="L86" s="201">
        <v>2.09</v>
      </c>
      <c r="M86" s="201">
        <v>0</v>
      </c>
      <c r="N86" s="201">
        <v>1.01</v>
      </c>
      <c r="O86" s="201">
        <v>1.7</v>
      </c>
      <c r="P86" s="201">
        <v>2.33</v>
      </c>
      <c r="Q86" s="201">
        <v>0.19</v>
      </c>
      <c r="R86" s="201">
        <v>0.36</v>
      </c>
      <c r="S86" s="201">
        <v>0.23</v>
      </c>
      <c r="T86" s="201">
        <v>0</v>
      </c>
      <c r="U86" s="201">
        <v>8.92</v>
      </c>
      <c r="V86" s="201">
        <v>0.15</v>
      </c>
      <c r="W86" s="201">
        <v>0.27</v>
      </c>
      <c r="X86" s="201">
        <v>1.26</v>
      </c>
      <c r="Y86" s="201">
        <v>0</v>
      </c>
      <c r="Z86" s="201">
        <v>2.38</v>
      </c>
      <c r="AA86" s="201">
        <v>0.77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-0.13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105.2</v>
      </c>
      <c r="AP86" s="201">
        <v>0</v>
      </c>
      <c r="AQ86" s="201">
        <v>0</v>
      </c>
      <c r="AR86" s="201">
        <v>0</v>
      </c>
      <c r="AS86" s="201">
        <v>16.27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20.04</v>
      </c>
      <c r="K87" s="201">
        <v>5.52</v>
      </c>
      <c r="L87" s="201">
        <v>1.2</v>
      </c>
      <c r="M87" s="201">
        <v>0</v>
      </c>
      <c r="N87" s="201">
        <v>1.01</v>
      </c>
      <c r="O87" s="201">
        <v>1.7</v>
      </c>
      <c r="P87" s="201">
        <v>2.33</v>
      </c>
      <c r="Q87" s="201">
        <v>0.19</v>
      </c>
      <c r="R87" s="201">
        <v>0.36</v>
      </c>
      <c r="S87" s="201">
        <v>0.23</v>
      </c>
      <c r="T87" s="201">
        <v>0</v>
      </c>
      <c r="U87" s="201">
        <v>8.92</v>
      </c>
      <c r="V87" s="201">
        <v>0.15</v>
      </c>
      <c r="W87" s="201">
        <v>0.27</v>
      </c>
      <c r="X87" s="201">
        <v>1.26</v>
      </c>
      <c r="Y87" s="201">
        <v>0</v>
      </c>
      <c r="Z87" s="201">
        <v>2.38</v>
      </c>
      <c r="AA87" s="201">
        <v>0.77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-0.13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105.2</v>
      </c>
      <c r="AP87" s="201">
        <v>0</v>
      </c>
      <c r="AQ87" s="201">
        <v>0</v>
      </c>
      <c r="AR87" s="201">
        <v>0</v>
      </c>
      <c r="AS87" s="201">
        <v>16.27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20.04</v>
      </c>
      <c r="K88" s="201">
        <v>5.52</v>
      </c>
      <c r="L88" s="201">
        <v>9.7799999999999994</v>
      </c>
      <c r="M88" s="201">
        <v>0</v>
      </c>
      <c r="N88" s="201">
        <v>1.01</v>
      </c>
      <c r="O88" s="201">
        <v>1.7</v>
      </c>
      <c r="P88" s="201">
        <v>2.33</v>
      </c>
      <c r="Q88" s="201">
        <v>0.19</v>
      </c>
      <c r="R88" s="201">
        <v>0.36</v>
      </c>
      <c r="S88" s="201">
        <v>0.23</v>
      </c>
      <c r="T88" s="201">
        <v>0</v>
      </c>
      <c r="U88" s="201">
        <v>8.92</v>
      </c>
      <c r="V88" s="201">
        <v>0.15</v>
      </c>
      <c r="W88" s="201">
        <v>0.27</v>
      </c>
      <c r="X88" s="201">
        <v>1.26</v>
      </c>
      <c r="Y88" s="201">
        <v>0</v>
      </c>
      <c r="Z88" s="201">
        <v>2.38</v>
      </c>
      <c r="AA88" s="201">
        <v>0.77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-0.13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105.2</v>
      </c>
      <c r="AP88" s="201">
        <v>0</v>
      </c>
      <c r="AQ88" s="201">
        <v>0</v>
      </c>
      <c r="AR88" s="201">
        <v>0</v>
      </c>
      <c r="AS88" s="201">
        <v>16.27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20.04</v>
      </c>
      <c r="K89" s="201">
        <v>5.52</v>
      </c>
      <c r="L89" s="201">
        <v>9.91</v>
      </c>
      <c r="M89" s="201">
        <v>0</v>
      </c>
      <c r="N89" s="201">
        <v>1.01</v>
      </c>
      <c r="O89" s="201">
        <v>1.7</v>
      </c>
      <c r="P89" s="201">
        <v>2.33</v>
      </c>
      <c r="Q89" s="201">
        <v>0.19</v>
      </c>
      <c r="R89" s="201">
        <v>0.36</v>
      </c>
      <c r="S89" s="201">
        <v>0.23</v>
      </c>
      <c r="T89" s="201">
        <v>0</v>
      </c>
      <c r="U89" s="201">
        <v>8.92</v>
      </c>
      <c r="V89" s="201">
        <v>0.15</v>
      </c>
      <c r="W89" s="201">
        <v>0.27</v>
      </c>
      <c r="X89" s="201">
        <v>1.26</v>
      </c>
      <c r="Y89" s="201">
        <v>0</v>
      </c>
      <c r="Z89" s="201">
        <v>2.38</v>
      </c>
      <c r="AA89" s="201">
        <v>0.77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-0.13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105.2</v>
      </c>
      <c r="AP89" s="201">
        <v>0</v>
      </c>
      <c r="AQ89" s="201">
        <v>0</v>
      </c>
      <c r="AR89" s="201">
        <v>0</v>
      </c>
      <c r="AS89" s="201">
        <v>16.27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20.04</v>
      </c>
      <c r="K90" s="201">
        <v>5.52</v>
      </c>
      <c r="L90" s="201">
        <v>9.91</v>
      </c>
      <c r="M90" s="201">
        <v>0</v>
      </c>
      <c r="N90" s="201">
        <v>1.01</v>
      </c>
      <c r="O90" s="201">
        <v>1.7</v>
      </c>
      <c r="P90" s="201">
        <v>2.33</v>
      </c>
      <c r="Q90" s="201">
        <v>0.19</v>
      </c>
      <c r="R90" s="201">
        <v>0.36</v>
      </c>
      <c r="S90" s="201">
        <v>0.23</v>
      </c>
      <c r="T90" s="201">
        <v>0</v>
      </c>
      <c r="U90" s="201">
        <v>8.92</v>
      </c>
      <c r="V90" s="201">
        <v>0.15</v>
      </c>
      <c r="W90" s="201">
        <v>0.27</v>
      </c>
      <c r="X90" s="201">
        <v>1.26</v>
      </c>
      <c r="Y90" s="201">
        <v>0</v>
      </c>
      <c r="Z90" s="201">
        <v>2.38</v>
      </c>
      <c r="AA90" s="201">
        <v>0.77</v>
      </c>
      <c r="AB90" s="201">
        <v>0</v>
      </c>
      <c r="AC90" s="201">
        <v>9.06</v>
      </c>
      <c r="AD90" s="201">
        <v>0</v>
      </c>
      <c r="AE90" s="201">
        <v>0</v>
      </c>
      <c r="AF90" s="201">
        <v>0</v>
      </c>
      <c r="AG90" s="201">
        <v>-0.13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105.2</v>
      </c>
      <c r="AP90" s="201">
        <v>0</v>
      </c>
      <c r="AQ90" s="201">
        <v>0</v>
      </c>
      <c r="AR90" s="201">
        <v>0</v>
      </c>
      <c r="AS90" s="201">
        <v>16.27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20.04</v>
      </c>
      <c r="K91" s="201">
        <v>5.52</v>
      </c>
      <c r="L91" s="201">
        <v>1.36</v>
      </c>
      <c r="M91" s="201">
        <v>0</v>
      </c>
      <c r="N91" s="201">
        <v>1.01</v>
      </c>
      <c r="O91" s="201">
        <v>1.7</v>
      </c>
      <c r="P91" s="201">
        <v>2.33</v>
      </c>
      <c r="Q91" s="201">
        <v>0.19</v>
      </c>
      <c r="R91" s="201">
        <v>0.36</v>
      </c>
      <c r="S91" s="201">
        <v>0.23</v>
      </c>
      <c r="T91" s="201">
        <v>0</v>
      </c>
      <c r="U91" s="201">
        <v>8.92</v>
      </c>
      <c r="V91" s="201">
        <v>0.15</v>
      </c>
      <c r="W91" s="201">
        <v>0.27</v>
      </c>
      <c r="X91" s="201">
        <v>0</v>
      </c>
      <c r="Y91" s="201">
        <v>0</v>
      </c>
      <c r="Z91" s="201">
        <v>2.38</v>
      </c>
      <c r="AA91" s="201">
        <v>0.77</v>
      </c>
      <c r="AB91" s="201">
        <v>0</v>
      </c>
      <c r="AC91" s="201">
        <v>9.06</v>
      </c>
      <c r="AD91" s="201">
        <v>0</v>
      </c>
      <c r="AE91" s="201">
        <v>0</v>
      </c>
      <c r="AF91" s="201">
        <v>0</v>
      </c>
      <c r="AG91" s="201">
        <v>-0.13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105.2</v>
      </c>
      <c r="AP91" s="201">
        <v>0</v>
      </c>
      <c r="AQ91" s="201">
        <v>0</v>
      </c>
      <c r="AR91" s="201">
        <v>0</v>
      </c>
      <c r="AS91" s="201">
        <v>16.27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20.04</v>
      </c>
      <c r="K92" s="201">
        <v>5.52</v>
      </c>
      <c r="L92" s="201">
        <v>1.36</v>
      </c>
      <c r="M92" s="201">
        <v>0</v>
      </c>
      <c r="N92" s="201">
        <v>1.01</v>
      </c>
      <c r="O92" s="201">
        <v>1.7</v>
      </c>
      <c r="P92" s="201">
        <v>2.33</v>
      </c>
      <c r="Q92" s="201">
        <v>0.19</v>
      </c>
      <c r="R92" s="201">
        <v>0.36</v>
      </c>
      <c r="S92" s="201">
        <v>0.23</v>
      </c>
      <c r="T92" s="201">
        <v>0</v>
      </c>
      <c r="U92" s="201">
        <v>8.92</v>
      </c>
      <c r="V92" s="201">
        <v>0.15</v>
      </c>
      <c r="W92" s="201">
        <v>0.27</v>
      </c>
      <c r="X92" s="201">
        <v>0</v>
      </c>
      <c r="Y92" s="201">
        <v>0</v>
      </c>
      <c r="Z92" s="201">
        <v>2.38</v>
      </c>
      <c r="AA92" s="201">
        <v>0.77</v>
      </c>
      <c r="AB92" s="201">
        <v>0</v>
      </c>
      <c r="AC92" s="201">
        <v>9.06</v>
      </c>
      <c r="AD92" s="201">
        <v>0</v>
      </c>
      <c r="AE92" s="201">
        <v>0</v>
      </c>
      <c r="AF92" s="201">
        <v>0</v>
      </c>
      <c r="AG92" s="201">
        <v>-0.13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105.2</v>
      </c>
      <c r="AP92" s="201">
        <v>0</v>
      </c>
      <c r="AQ92" s="201">
        <v>0</v>
      </c>
      <c r="AR92" s="201">
        <v>0</v>
      </c>
      <c r="AS92" s="201">
        <v>16.27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20.04</v>
      </c>
      <c r="K93" s="201">
        <v>5.52</v>
      </c>
      <c r="L93" s="201">
        <v>1.36</v>
      </c>
      <c r="M93" s="201">
        <v>0</v>
      </c>
      <c r="N93" s="201">
        <v>1.01</v>
      </c>
      <c r="O93" s="201">
        <v>1.7</v>
      </c>
      <c r="P93" s="201">
        <v>2.33</v>
      </c>
      <c r="Q93" s="201">
        <v>0.19</v>
      </c>
      <c r="R93" s="201">
        <v>0.36</v>
      </c>
      <c r="S93" s="201">
        <v>0.23</v>
      </c>
      <c r="T93" s="201">
        <v>0</v>
      </c>
      <c r="U93" s="201">
        <v>8.92</v>
      </c>
      <c r="V93" s="201">
        <v>0.15</v>
      </c>
      <c r="W93" s="201">
        <v>0.27</v>
      </c>
      <c r="X93" s="201">
        <v>0</v>
      </c>
      <c r="Y93" s="201">
        <v>0</v>
      </c>
      <c r="Z93" s="201">
        <v>2.38</v>
      </c>
      <c r="AA93" s="201">
        <v>0.77</v>
      </c>
      <c r="AB93" s="201">
        <v>0</v>
      </c>
      <c r="AC93" s="201">
        <v>9.06</v>
      </c>
      <c r="AD93" s="201">
        <v>0</v>
      </c>
      <c r="AE93" s="201">
        <v>0</v>
      </c>
      <c r="AF93" s="201">
        <v>0</v>
      </c>
      <c r="AG93" s="201">
        <v>-0.13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7.6</v>
      </c>
      <c r="AP93" s="201">
        <v>0</v>
      </c>
      <c r="AQ93" s="201">
        <v>0</v>
      </c>
      <c r="AR93" s="201">
        <v>0</v>
      </c>
      <c r="AS93" s="201">
        <v>16.27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20.04</v>
      </c>
      <c r="K94" s="201">
        <v>5.52</v>
      </c>
      <c r="L94" s="201">
        <v>1.36</v>
      </c>
      <c r="M94" s="201">
        <v>0</v>
      </c>
      <c r="N94" s="201">
        <v>1.01</v>
      </c>
      <c r="O94" s="201">
        <v>1.7</v>
      </c>
      <c r="P94" s="201">
        <v>2.33</v>
      </c>
      <c r="Q94" s="201">
        <v>0.19</v>
      </c>
      <c r="R94" s="201">
        <v>0.36</v>
      </c>
      <c r="S94" s="201">
        <v>0.23</v>
      </c>
      <c r="T94" s="201">
        <v>0</v>
      </c>
      <c r="U94" s="201">
        <v>8.92</v>
      </c>
      <c r="V94" s="201">
        <v>0.15</v>
      </c>
      <c r="W94" s="201">
        <v>0.27</v>
      </c>
      <c r="X94" s="201">
        <v>0</v>
      </c>
      <c r="Y94" s="201">
        <v>0</v>
      </c>
      <c r="Z94" s="201">
        <v>2.38</v>
      </c>
      <c r="AA94" s="201">
        <v>0.77</v>
      </c>
      <c r="AB94" s="201">
        <v>0</v>
      </c>
      <c r="AC94" s="201">
        <v>9.06</v>
      </c>
      <c r="AD94" s="201">
        <v>0</v>
      </c>
      <c r="AE94" s="201">
        <v>0</v>
      </c>
      <c r="AF94" s="201">
        <v>0</v>
      </c>
      <c r="AG94" s="201">
        <v>-0.13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16.27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20.04</v>
      </c>
      <c r="K95" s="201">
        <v>5.52</v>
      </c>
      <c r="L95" s="201">
        <v>1.36</v>
      </c>
      <c r="M95" s="201">
        <v>0</v>
      </c>
      <c r="N95" s="201">
        <v>1.01</v>
      </c>
      <c r="O95" s="201">
        <v>1.7</v>
      </c>
      <c r="P95" s="201">
        <v>2.33</v>
      </c>
      <c r="Q95" s="201">
        <v>0.19</v>
      </c>
      <c r="R95" s="201">
        <v>0.36</v>
      </c>
      <c r="S95" s="201">
        <v>0.23</v>
      </c>
      <c r="T95" s="201">
        <v>0</v>
      </c>
      <c r="U95" s="201">
        <v>8.92</v>
      </c>
      <c r="V95" s="201">
        <v>0.15</v>
      </c>
      <c r="W95" s="201">
        <v>0.27</v>
      </c>
      <c r="X95" s="201">
        <v>0</v>
      </c>
      <c r="Y95" s="201">
        <v>0</v>
      </c>
      <c r="Z95" s="201">
        <v>2.38</v>
      </c>
      <c r="AA95" s="201">
        <v>0.77</v>
      </c>
      <c r="AB95" s="201">
        <v>0</v>
      </c>
      <c r="AC95" s="201">
        <v>9.06</v>
      </c>
      <c r="AD95" s="201">
        <v>0</v>
      </c>
      <c r="AE95" s="201">
        <v>0</v>
      </c>
      <c r="AF95" s="201">
        <v>0</v>
      </c>
      <c r="AG95" s="201">
        <v>-0.13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16.27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20.04</v>
      </c>
      <c r="K96" s="201">
        <v>5.52</v>
      </c>
      <c r="L96" s="201">
        <v>1.36</v>
      </c>
      <c r="M96" s="201">
        <v>0</v>
      </c>
      <c r="N96" s="201">
        <v>1.01</v>
      </c>
      <c r="O96" s="201">
        <v>1.7</v>
      </c>
      <c r="P96" s="201">
        <v>2.33</v>
      </c>
      <c r="Q96" s="201">
        <v>0.19</v>
      </c>
      <c r="R96" s="201">
        <v>0.36</v>
      </c>
      <c r="S96" s="201">
        <v>0.23</v>
      </c>
      <c r="T96" s="201">
        <v>0</v>
      </c>
      <c r="U96" s="201">
        <v>8.92</v>
      </c>
      <c r="V96" s="201">
        <v>0.15</v>
      </c>
      <c r="W96" s="201">
        <v>0.27</v>
      </c>
      <c r="X96" s="201">
        <v>0</v>
      </c>
      <c r="Y96" s="201">
        <v>0</v>
      </c>
      <c r="Z96" s="201">
        <v>2.38</v>
      </c>
      <c r="AA96" s="201">
        <v>0.77</v>
      </c>
      <c r="AB96" s="201">
        <v>0</v>
      </c>
      <c r="AC96" s="201">
        <v>9.06</v>
      </c>
      <c r="AD96" s="201">
        <v>0</v>
      </c>
      <c r="AE96" s="201">
        <v>0</v>
      </c>
      <c r="AF96" s="201">
        <v>0</v>
      </c>
      <c r="AG96" s="201">
        <v>-0.13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16.27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20.04</v>
      </c>
      <c r="K97" s="201">
        <v>5.52</v>
      </c>
      <c r="L97" s="201">
        <v>1.36</v>
      </c>
      <c r="M97" s="201">
        <v>0</v>
      </c>
      <c r="N97" s="201">
        <v>1.01</v>
      </c>
      <c r="O97" s="201">
        <v>1.7</v>
      </c>
      <c r="P97" s="201">
        <v>2.33</v>
      </c>
      <c r="Q97" s="201">
        <v>0.19</v>
      </c>
      <c r="R97" s="201">
        <v>0.36</v>
      </c>
      <c r="S97" s="201">
        <v>0.23</v>
      </c>
      <c r="T97" s="201">
        <v>0</v>
      </c>
      <c r="U97" s="201">
        <v>8.92</v>
      </c>
      <c r="V97" s="201">
        <v>0.15</v>
      </c>
      <c r="W97" s="201">
        <v>0.27</v>
      </c>
      <c r="X97" s="201">
        <v>0</v>
      </c>
      <c r="Y97" s="201">
        <v>0</v>
      </c>
      <c r="Z97" s="201">
        <v>2.38</v>
      </c>
      <c r="AA97" s="201">
        <v>0.77</v>
      </c>
      <c r="AB97" s="201">
        <v>0</v>
      </c>
      <c r="AC97" s="201">
        <v>9.06</v>
      </c>
      <c r="AD97" s="201">
        <v>0</v>
      </c>
      <c r="AE97" s="201">
        <v>0</v>
      </c>
      <c r="AF97" s="201">
        <v>0</v>
      </c>
      <c r="AG97" s="201">
        <v>-0.13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16.27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20.04</v>
      </c>
      <c r="K98" s="201">
        <v>5.52</v>
      </c>
      <c r="L98" s="201">
        <v>1.36</v>
      </c>
      <c r="M98" s="201">
        <v>0</v>
      </c>
      <c r="N98" s="201">
        <v>1.01</v>
      </c>
      <c r="O98" s="201">
        <v>1.7</v>
      </c>
      <c r="P98" s="201">
        <v>2.33</v>
      </c>
      <c r="Q98" s="201">
        <v>0.19</v>
      </c>
      <c r="R98" s="201">
        <v>0.36</v>
      </c>
      <c r="S98" s="201">
        <v>0.23</v>
      </c>
      <c r="T98" s="201">
        <v>0</v>
      </c>
      <c r="U98" s="201">
        <v>8.92</v>
      </c>
      <c r="V98" s="201">
        <v>0.15</v>
      </c>
      <c r="W98" s="201">
        <v>0.27</v>
      </c>
      <c r="X98" s="201">
        <v>0</v>
      </c>
      <c r="Y98" s="201">
        <v>0</v>
      </c>
      <c r="Z98" s="201">
        <v>2.38</v>
      </c>
      <c r="AA98" s="201">
        <v>0.77</v>
      </c>
      <c r="AB98" s="201">
        <v>0</v>
      </c>
      <c r="AC98" s="201">
        <v>9.0500000000000007</v>
      </c>
      <c r="AD98" s="201">
        <v>0</v>
      </c>
      <c r="AE98" s="201">
        <v>0</v>
      </c>
      <c r="AF98" s="201">
        <v>0</v>
      </c>
      <c r="AG98" s="201">
        <v>-0.13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16.27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0.23680000000000018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0.49700249999999924</v>
      </c>
      <c r="K99">
        <f t="shared" si="0"/>
        <v>0.80737249999999994</v>
      </c>
      <c r="L99">
        <f t="shared" si="0"/>
        <v>0.44104999999999994</v>
      </c>
      <c r="M99">
        <f t="shared" si="0"/>
        <v>0</v>
      </c>
      <c r="N99">
        <f t="shared" si="0"/>
        <v>2.4135000000000021E-2</v>
      </c>
      <c r="O99">
        <f t="shared" si="0"/>
        <v>4.0589999999999959E-2</v>
      </c>
      <c r="P99">
        <f t="shared" si="0"/>
        <v>5.6917500000000044E-2</v>
      </c>
      <c r="Q99">
        <f t="shared" si="0"/>
        <v>1.7534999999999985E-2</v>
      </c>
      <c r="R99">
        <f t="shared" si="0"/>
        <v>3.296250000000002E-2</v>
      </c>
      <c r="S99">
        <f t="shared" si="0"/>
        <v>1.8322500000000044E-2</v>
      </c>
      <c r="T99">
        <f t="shared" si="0"/>
        <v>0</v>
      </c>
      <c r="U99">
        <f t="shared" si="0"/>
        <v>0.22454999999999975</v>
      </c>
      <c r="V99">
        <f t="shared" si="0"/>
        <v>1.5795000000000007E-2</v>
      </c>
      <c r="W99">
        <f t="shared" si="0"/>
        <v>6.4799999999999918E-3</v>
      </c>
      <c r="X99">
        <f t="shared" si="0"/>
        <v>6.4082500000000028E-2</v>
      </c>
      <c r="Y99">
        <f t="shared" si="0"/>
        <v>0</v>
      </c>
      <c r="Z99">
        <f t="shared" si="0"/>
        <v>0.23496249999999982</v>
      </c>
      <c r="AA99">
        <f t="shared" si="0"/>
        <v>7.6864999999999836E-2</v>
      </c>
      <c r="AB99">
        <f t="shared" si="0"/>
        <v>0</v>
      </c>
      <c r="AC99">
        <f t="shared" si="0"/>
        <v>0.2180274999999996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-2.8250000000000011E-3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1.0400000000000003E-2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2.9117575000000007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0.3968074999999997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-0.05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-0.05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-0.05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-0.05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-0.05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-0.05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-0.05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-0.05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-0.05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-0.05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-0.05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-0.05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-0.05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-0.05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-0.05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-0.05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-0.05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-0.05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-0.05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-0.05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-0.05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-0.05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-0.05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-0.05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-0.05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-0.05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-0.05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-0.05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-0.05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-0.05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-0.05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-0.05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-0.05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-0.05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-0.05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-0.05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-0.05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-0.05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-0.05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-0.05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-0.05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-0.05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-0.05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0.26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-0.05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-0.05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-0.05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-0.05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-0.05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-0.05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-0.05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-0.05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-0.05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-0.05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-0.05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-0.05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-0.05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-0.05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-0.05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-0.05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-0.05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-0.05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-0.05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-0.05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-0.05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-0.05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-0.05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-0.05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-0.05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-0.05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-0.05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-0.05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-0.05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-1.1224999999999978E-3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0.37870500000000046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4.9800000000000004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10.29</v>
      </c>
      <c r="K3" s="201">
        <v>0.19</v>
      </c>
      <c r="L3" s="201">
        <v>2.15</v>
      </c>
      <c r="M3" s="201">
        <v>0.21</v>
      </c>
      <c r="N3" s="201">
        <v>0.21</v>
      </c>
      <c r="O3" s="201">
        <v>0.25</v>
      </c>
      <c r="P3" s="201">
        <v>0.37</v>
      </c>
      <c r="Q3" s="201">
        <v>0</v>
      </c>
      <c r="R3" s="201">
        <v>0.09</v>
      </c>
      <c r="S3" s="201">
        <v>0.04</v>
      </c>
      <c r="T3" s="201">
        <v>0.11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-0.24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7.9</v>
      </c>
      <c r="AT3" s="201">
        <v>0</v>
      </c>
      <c r="AU3" s="201">
        <v>1.06</v>
      </c>
      <c r="AV3" s="201">
        <v>0</v>
      </c>
      <c r="AW3" s="201">
        <v>0</v>
      </c>
      <c r="AX3" s="201">
        <v>0</v>
      </c>
      <c r="AY3" s="201">
        <v>0.27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10.29</v>
      </c>
      <c r="K4" s="201">
        <v>0.19</v>
      </c>
      <c r="L4" s="201">
        <v>2.15</v>
      </c>
      <c r="M4" s="201">
        <v>0.21</v>
      </c>
      <c r="N4" s="201">
        <v>0.21</v>
      </c>
      <c r="O4" s="201">
        <v>0.25</v>
      </c>
      <c r="P4" s="201">
        <v>0.37</v>
      </c>
      <c r="Q4" s="201">
        <v>0</v>
      </c>
      <c r="R4" s="201">
        <v>0.09</v>
      </c>
      <c r="S4" s="201">
        <v>0.04</v>
      </c>
      <c r="T4" s="201">
        <v>0.11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-0.24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7.9</v>
      </c>
      <c r="AT4" s="201">
        <v>0</v>
      </c>
      <c r="AU4" s="201">
        <v>1.06</v>
      </c>
      <c r="AV4" s="201">
        <v>0</v>
      </c>
      <c r="AW4" s="201">
        <v>0</v>
      </c>
      <c r="AX4" s="201">
        <v>0</v>
      </c>
      <c r="AY4" s="201">
        <v>0.27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10.29</v>
      </c>
      <c r="K5" s="201">
        <v>0.19</v>
      </c>
      <c r="L5" s="201">
        <v>2.15</v>
      </c>
      <c r="M5" s="201">
        <v>0.21</v>
      </c>
      <c r="N5" s="201">
        <v>0.21</v>
      </c>
      <c r="O5" s="201">
        <v>0.25</v>
      </c>
      <c r="P5" s="201">
        <v>0.37</v>
      </c>
      <c r="Q5" s="201">
        <v>0</v>
      </c>
      <c r="R5" s="201">
        <v>0.09</v>
      </c>
      <c r="S5" s="201">
        <v>0.04</v>
      </c>
      <c r="T5" s="201">
        <v>0.11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-0.24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7.9</v>
      </c>
      <c r="AT5" s="201">
        <v>0</v>
      </c>
      <c r="AU5" s="201">
        <v>1.06</v>
      </c>
      <c r="AV5" s="201">
        <v>0</v>
      </c>
      <c r="AW5" s="201">
        <v>0</v>
      </c>
      <c r="AX5" s="201">
        <v>0</v>
      </c>
      <c r="AY5" s="201">
        <v>0.27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10.29</v>
      </c>
      <c r="K6" s="201">
        <v>0.19</v>
      </c>
      <c r="L6" s="201">
        <v>2.15</v>
      </c>
      <c r="M6" s="201">
        <v>0.21</v>
      </c>
      <c r="N6" s="201">
        <v>0.21</v>
      </c>
      <c r="O6" s="201">
        <v>0.25</v>
      </c>
      <c r="P6" s="201">
        <v>0.37</v>
      </c>
      <c r="Q6" s="201">
        <v>0</v>
      </c>
      <c r="R6" s="201">
        <v>0.09</v>
      </c>
      <c r="S6" s="201">
        <v>0.04</v>
      </c>
      <c r="T6" s="201">
        <v>0.11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-0.24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7.9</v>
      </c>
      <c r="AT6" s="201">
        <v>0</v>
      </c>
      <c r="AU6" s="201">
        <v>1.06</v>
      </c>
      <c r="AV6" s="201">
        <v>0</v>
      </c>
      <c r="AW6" s="201">
        <v>0</v>
      </c>
      <c r="AX6" s="201">
        <v>0</v>
      </c>
      <c r="AY6" s="201">
        <v>0.27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10.29</v>
      </c>
      <c r="K7" s="201">
        <v>0.19</v>
      </c>
      <c r="L7" s="201">
        <v>2.6</v>
      </c>
      <c r="M7" s="201">
        <v>0.21</v>
      </c>
      <c r="N7" s="201">
        <v>0.21</v>
      </c>
      <c r="O7" s="201">
        <v>0.25</v>
      </c>
      <c r="P7" s="201">
        <v>0.26</v>
      </c>
      <c r="Q7" s="201">
        <v>0</v>
      </c>
      <c r="R7" s="201">
        <v>0.09</v>
      </c>
      <c r="S7" s="201">
        <v>0.04</v>
      </c>
      <c r="T7" s="201">
        <v>0.11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-0.24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8.0399999999999991</v>
      </c>
      <c r="AT7" s="201">
        <v>0</v>
      </c>
      <c r="AU7" s="201">
        <v>1.06</v>
      </c>
      <c r="AV7" s="201">
        <v>0</v>
      </c>
      <c r="AW7" s="201">
        <v>0</v>
      </c>
      <c r="AX7" s="201">
        <v>0</v>
      </c>
      <c r="AY7" s="201">
        <v>0.27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10.56</v>
      </c>
      <c r="K8" s="201">
        <v>0.19</v>
      </c>
      <c r="L8" s="201">
        <v>2.36</v>
      </c>
      <c r="M8" s="201">
        <v>0.21</v>
      </c>
      <c r="N8" s="201">
        <v>0.21</v>
      </c>
      <c r="O8" s="201">
        <v>0.25</v>
      </c>
      <c r="P8" s="201">
        <v>0.19</v>
      </c>
      <c r="Q8" s="201">
        <v>0</v>
      </c>
      <c r="R8" s="201">
        <v>0.09</v>
      </c>
      <c r="S8" s="201">
        <v>0.04</v>
      </c>
      <c r="T8" s="201">
        <v>0.11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-0.24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8.0399999999999991</v>
      </c>
      <c r="AT8" s="201">
        <v>0</v>
      </c>
      <c r="AU8" s="201">
        <v>1.06</v>
      </c>
      <c r="AV8" s="201">
        <v>0</v>
      </c>
      <c r="AW8" s="201">
        <v>0</v>
      </c>
      <c r="AX8" s="201">
        <v>0</v>
      </c>
      <c r="AY8" s="201">
        <v>0.27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10.56</v>
      </c>
      <c r="K9" s="201">
        <v>0.28000000000000003</v>
      </c>
      <c r="L9" s="201">
        <v>2.6</v>
      </c>
      <c r="M9" s="201">
        <v>0.28999999999999998</v>
      </c>
      <c r="N9" s="201">
        <v>0.3</v>
      </c>
      <c r="O9" s="201">
        <v>0.35</v>
      </c>
      <c r="P9" s="201">
        <v>0.28999999999999998</v>
      </c>
      <c r="Q9" s="201">
        <v>0</v>
      </c>
      <c r="R9" s="201">
        <v>0.13</v>
      </c>
      <c r="S9" s="201">
        <v>0.06</v>
      </c>
      <c r="T9" s="201">
        <v>0.16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-0.24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8.0399999999999991</v>
      </c>
      <c r="AT9" s="201">
        <v>0</v>
      </c>
      <c r="AU9" s="201">
        <v>1.06</v>
      </c>
      <c r="AV9" s="201">
        <v>0</v>
      </c>
      <c r="AW9" s="201">
        <v>0</v>
      </c>
      <c r="AX9" s="201">
        <v>0</v>
      </c>
      <c r="AY9" s="201">
        <v>0.31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10.56</v>
      </c>
      <c r="K10" s="201">
        <v>0.28000000000000003</v>
      </c>
      <c r="L10" s="201">
        <v>4.38</v>
      </c>
      <c r="M10" s="201">
        <v>0.28999999999999998</v>
      </c>
      <c r="N10" s="201">
        <v>0.3</v>
      </c>
      <c r="O10" s="201">
        <v>0.35</v>
      </c>
      <c r="P10" s="201">
        <v>0.28999999999999998</v>
      </c>
      <c r="Q10" s="201">
        <v>0</v>
      </c>
      <c r="R10" s="201">
        <v>0.13</v>
      </c>
      <c r="S10" s="201">
        <v>0.06</v>
      </c>
      <c r="T10" s="201">
        <v>0.16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-0.24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8.0399999999999991</v>
      </c>
      <c r="AT10" s="201">
        <v>0</v>
      </c>
      <c r="AU10" s="201">
        <v>1.06</v>
      </c>
      <c r="AV10" s="201">
        <v>0</v>
      </c>
      <c r="AW10" s="201">
        <v>0</v>
      </c>
      <c r="AX10" s="201">
        <v>0</v>
      </c>
      <c r="AY10" s="201">
        <v>0.31</v>
      </c>
    </row>
    <row r="11" spans="1:51">
      <c r="A11" t="s">
        <v>53</v>
      </c>
      <c r="B11" s="201">
        <v>0</v>
      </c>
      <c r="C11" s="201">
        <v>0</v>
      </c>
      <c r="D11" s="201">
        <v>4.9800000000000004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10.56</v>
      </c>
      <c r="K11" s="201">
        <v>0.28000000000000003</v>
      </c>
      <c r="L11" s="201">
        <v>9.48</v>
      </c>
      <c r="M11" s="201">
        <v>0.28999999999999998</v>
      </c>
      <c r="N11" s="201">
        <v>0.3</v>
      </c>
      <c r="O11" s="201">
        <v>0.35</v>
      </c>
      <c r="P11" s="201">
        <v>0.28999999999999998</v>
      </c>
      <c r="Q11" s="201">
        <v>0.1</v>
      </c>
      <c r="R11" s="201">
        <v>0.13</v>
      </c>
      <c r="S11" s="201">
        <v>0.06</v>
      </c>
      <c r="T11" s="201">
        <v>0.16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-0.24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8.0399999999999991</v>
      </c>
      <c r="AT11" s="201">
        <v>0</v>
      </c>
      <c r="AU11" s="201">
        <v>7.8</v>
      </c>
      <c r="AV11" s="201">
        <v>0</v>
      </c>
      <c r="AW11" s="201">
        <v>0</v>
      </c>
      <c r="AX11" s="201">
        <v>0</v>
      </c>
      <c r="AY11" s="201">
        <v>0.31</v>
      </c>
    </row>
    <row r="12" spans="1:51">
      <c r="A12" t="s">
        <v>54</v>
      </c>
      <c r="B12" s="201">
        <v>0</v>
      </c>
      <c r="C12" s="201">
        <v>0</v>
      </c>
      <c r="D12" s="201">
        <v>4.9800000000000004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10.56</v>
      </c>
      <c r="K12" s="201">
        <v>0.28000000000000003</v>
      </c>
      <c r="L12" s="201">
        <v>9.48</v>
      </c>
      <c r="M12" s="201">
        <v>0.28999999999999998</v>
      </c>
      <c r="N12" s="201">
        <v>0.3</v>
      </c>
      <c r="O12" s="201">
        <v>0.35</v>
      </c>
      <c r="P12" s="201">
        <v>0.28999999999999998</v>
      </c>
      <c r="Q12" s="201">
        <v>0.08</v>
      </c>
      <c r="R12" s="201">
        <v>0.13</v>
      </c>
      <c r="S12" s="201">
        <v>0.06</v>
      </c>
      <c r="T12" s="201">
        <v>0.16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-0.24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8.0399999999999991</v>
      </c>
      <c r="AT12" s="201">
        <v>0</v>
      </c>
      <c r="AU12" s="201">
        <v>7.8</v>
      </c>
      <c r="AV12" s="201">
        <v>0</v>
      </c>
      <c r="AW12" s="201">
        <v>0</v>
      </c>
      <c r="AX12" s="201">
        <v>0</v>
      </c>
      <c r="AY12" s="201">
        <v>0.31</v>
      </c>
    </row>
    <row r="13" spans="1:51">
      <c r="A13" t="s">
        <v>55</v>
      </c>
      <c r="B13" s="201">
        <v>0</v>
      </c>
      <c r="C13" s="201">
        <v>0</v>
      </c>
      <c r="D13" s="201">
        <v>4.9800000000000004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10.56</v>
      </c>
      <c r="K13" s="201">
        <v>0.28000000000000003</v>
      </c>
      <c r="L13" s="201">
        <v>9.48</v>
      </c>
      <c r="M13" s="201">
        <v>0.28999999999999998</v>
      </c>
      <c r="N13" s="201">
        <v>0.3</v>
      </c>
      <c r="O13" s="201">
        <v>0.35</v>
      </c>
      <c r="P13" s="201">
        <v>0.3</v>
      </c>
      <c r="Q13" s="201">
        <v>0.08</v>
      </c>
      <c r="R13" s="201">
        <v>0.13</v>
      </c>
      <c r="S13" s="201">
        <v>0.06</v>
      </c>
      <c r="T13" s="201">
        <v>0.16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-0.24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8.0399999999999991</v>
      </c>
      <c r="AT13" s="201">
        <v>0</v>
      </c>
      <c r="AU13" s="201">
        <v>7.8</v>
      </c>
      <c r="AV13" s="201">
        <v>0</v>
      </c>
      <c r="AW13" s="201">
        <v>0</v>
      </c>
      <c r="AX13" s="201">
        <v>0</v>
      </c>
      <c r="AY13" s="201">
        <v>0.31</v>
      </c>
    </row>
    <row r="14" spans="1:51">
      <c r="A14" t="s">
        <v>56</v>
      </c>
      <c r="B14" s="201">
        <v>0</v>
      </c>
      <c r="C14" s="201">
        <v>0</v>
      </c>
      <c r="D14" s="201">
        <v>4.9800000000000004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10.56</v>
      </c>
      <c r="K14" s="201">
        <v>2.89</v>
      </c>
      <c r="L14" s="201">
        <v>9.48</v>
      </c>
      <c r="M14" s="201">
        <v>2.65</v>
      </c>
      <c r="N14" s="201">
        <v>2.95</v>
      </c>
      <c r="O14" s="201">
        <v>3.28</v>
      </c>
      <c r="P14" s="201">
        <v>5.16</v>
      </c>
      <c r="Q14" s="201">
        <v>0.42</v>
      </c>
      <c r="R14" s="201">
        <v>1.32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-0.24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8.0399999999999991</v>
      </c>
      <c r="AT14" s="201">
        <v>0</v>
      </c>
      <c r="AU14" s="201">
        <v>7.8</v>
      </c>
      <c r="AV14" s="201">
        <v>0</v>
      </c>
      <c r="AW14" s="201">
        <v>0</v>
      </c>
      <c r="AX14" s="201">
        <v>0</v>
      </c>
      <c r="AY14" s="201">
        <v>0.35</v>
      </c>
    </row>
    <row r="15" spans="1:51">
      <c r="A15" t="s">
        <v>57</v>
      </c>
      <c r="B15" s="201">
        <v>0</v>
      </c>
      <c r="C15" s="201">
        <v>0</v>
      </c>
      <c r="D15" s="201">
        <v>4.9800000000000004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10.7</v>
      </c>
      <c r="K15" s="201">
        <v>2.89</v>
      </c>
      <c r="L15" s="201">
        <v>9.48</v>
      </c>
      <c r="M15" s="201">
        <v>2.58</v>
      </c>
      <c r="N15" s="201">
        <v>2.88</v>
      </c>
      <c r="O15" s="201">
        <v>3.2</v>
      </c>
      <c r="P15" s="201">
        <v>4.97</v>
      </c>
      <c r="Q15" s="201">
        <v>0.42</v>
      </c>
      <c r="R15" s="201">
        <v>1.32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-0.24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8.1199999999999992</v>
      </c>
      <c r="AT15" s="201">
        <v>0</v>
      </c>
      <c r="AU15" s="201">
        <v>7.8</v>
      </c>
      <c r="AV15" s="201">
        <v>0</v>
      </c>
      <c r="AW15" s="201">
        <v>0</v>
      </c>
      <c r="AX15" s="201">
        <v>0</v>
      </c>
      <c r="AY15" s="201">
        <v>0.35</v>
      </c>
    </row>
    <row r="16" spans="1:51">
      <c r="A16" t="s">
        <v>58</v>
      </c>
      <c r="B16" s="201">
        <v>0</v>
      </c>
      <c r="C16" s="201">
        <v>0</v>
      </c>
      <c r="D16" s="201">
        <v>4.9800000000000004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10.7</v>
      </c>
      <c r="K16" s="201">
        <v>2.89</v>
      </c>
      <c r="L16" s="201">
        <v>9.48</v>
      </c>
      <c r="M16" s="201">
        <v>2.58</v>
      </c>
      <c r="N16" s="201">
        <v>2.88</v>
      </c>
      <c r="O16" s="201">
        <v>3.2</v>
      </c>
      <c r="P16" s="201">
        <v>4.97</v>
      </c>
      <c r="Q16" s="201">
        <v>0.42</v>
      </c>
      <c r="R16" s="201">
        <v>1.32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-0.24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8.1199999999999992</v>
      </c>
      <c r="AT16" s="201">
        <v>0</v>
      </c>
      <c r="AU16" s="201">
        <v>7.8</v>
      </c>
      <c r="AV16" s="201">
        <v>0</v>
      </c>
      <c r="AW16" s="201">
        <v>0</v>
      </c>
      <c r="AX16" s="201">
        <v>0</v>
      </c>
      <c r="AY16" s="201">
        <v>0.35</v>
      </c>
    </row>
    <row r="17" spans="1:51">
      <c r="A17" t="s">
        <v>59</v>
      </c>
      <c r="B17" s="201">
        <v>0</v>
      </c>
      <c r="C17" s="201">
        <v>0</v>
      </c>
      <c r="D17" s="201">
        <v>4.9800000000000004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10.7</v>
      </c>
      <c r="K17" s="201">
        <v>2.89</v>
      </c>
      <c r="L17" s="201">
        <v>9.48</v>
      </c>
      <c r="M17" s="201">
        <v>2.58</v>
      </c>
      <c r="N17" s="201">
        <v>2.88</v>
      </c>
      <c r="O17" s="201">
        <v>3.2</v>
      </c>
      <c r="P17" s="201">
        <v>4.97</v>
      </c>
      <c r="Q17" s="201">
        <v>0.42</v>
      </c>
      <c r="R17" s="201">
        <v>1.32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-0.24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8.1199999999999992</v>
      </c>
      <c r="AT17" s="201">
        <v>0</v>
      </c>
      <c r="AU17" s="201">
        <v>7.8</v>
      </c>
      <c r="AV17" s="201">
        <v>0</v>
      </c>
      <c r="AW17" s="201">
        <v>0</v>
      </c>
      <c r="AX17" s="201">
        <v>0</v>
      </c>
      <c r="AY17" s="201">
        <v>0.35</v>
      </c>
    </row>
    <row r="18" spans="1:51">
      <c r="A18" t="s">
        <v>60</v>
      </c>
      <c r="B18" s="201">
        <v>0</v>
      </c>
      <c r="C18" s="201">
        <v>0</v>
      </c>
      <c r="D18" s="201">
        <v>4.9800000000000004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10.7</v>
      </c>
      <c r="K18" s="201">
        <v>2.89</v>
      </c>
      <c r="L18" s="201">
        <v>9.48</v>
      </c>
      <c r="M18" s="201">
        <v>2.58</v>
      </c>
      <c r="N18" s="201">
        <v>2.88</v>
      </c>
      <c r="O18" s="201">
        <v>3.2</v>
      </c>
      <c r="P18" s="201">
        <v>4.97</v>
      </c>
      <c r="Q18" s="201">
        <v>0.42</v>
      </c>
      <c r="R18" s="201">
        <v>1.32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-0.24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8.1199999999999992</v>
      </c>
      <c r="AT18" s="201">
        <v>0</v>
      </c>
      <c r="AU18" s="201">
        <v>7.8</v>
      </c>
      <c r="AV18" s="201">
        <v>0</v>
      </c>
      <c r="AW18" s="201">
        <v>0</v>
      </c>
      <c r="AX18" s="201">
        <v>0</v>
      </c>
      <c r="AY18" s="201">
        <v>0.35</v>
      </c>
    </row>
    <row r="19" spans="1:51">
      <c r="A19" t="s">
        <v>61</v>
      </c>
      <c r="B19" s="201">
        <v>0</v>
      </c>
      <c r="C19" s="201">
        <v>0</v>
      </c>
      <c r="D19" s="201">
        <v>4.9800000000000004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10.7</v>
      </c>
      <c r="K19" s="201">
        <v>2.89</v>
      </c>
      <c r="L19" s="201">
        <v>9.48</v>
      </c>
      <c r="M19" s="201">
        <v>2.58</v>
      </c>
      <c r="N19" s="201">
        <v>2.88</v>
      </c>
      <c r="O19" s="201">
        <v>3.2</v>
      </c>
      <c r="P19" s="201">
        <v>4.97</v>
      </c>
      <c r="Q19" s="201">
        <v>0.42</v>
      </c>
      <c r="R19" s="201">
        <v>1.32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-0.24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8.1199999999999992</v>
      </c>
      <c r="AT19" s="201">
        <v>0</v>
      </c>
      <c r="AU19" s="201">
        <v>7.8</v>
      </c>
      <c r="AV19" s="201">
        <v>0</v>
      </c>
      <c r="AW19" s="201">
        <v>0</v>
      </c>
      <c r="AX19" s="201">
        <v>0</v>
      </c>
      <c r="AY19" s="201">
        <v>0.35</v>
      </c>
    </row>
    <row r="20" spans="1:51">
      <c r="A20" t="s">
        <v>62</v>
      </c>
      <c r="B20" s="201">
        <v>0</v>
      </c>
      <c r="C20" s="201">
        <v>0</v>
      </c>
      <c r="D20" s="201">
        <v>4.9800000000000004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10.7</v>
      </c>
      <c r="K20" s="201">
        <v>2.89</v>
      </c>
      <c r="L20" s="201">
        <v>9.48</v>
      </c>
      <c r="M20" s="201">
        <v>2.58</v>
      </c>
      <c r="N20" s="201">
        <v>2.88</v>
      </c>
      <c r="O20" s="201">
        <v>3.2</v>
      </c>
      <c r="P20" s="201">
        <v>4.97</v>
      </c>
      <c r="Q20" s="201">
        <v>0.42</v>
      </c>
      <c r="R20" s="201">
        <v>1.28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-0.24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8.1199999999999992</v>
      </c>
      <c r="AT20" s="201">
        <v>0</v>
      </c>
      <c r="AU20" s="201">
        <v>7.8</v>
      </c>
      <c r="AV20" s="201">
        <v>0</v>
      </c>
      <c r="AW20" s="201">
        <v>0</v>
      </c>
      <c r="AX20" s="201">
        <v>0</v>
      </c>
      <c r="AY20" s="201">
        <v>0.35</v>
      </c>
    </row>
    <row r="21" spans="1:51">
      <c r="A21" t="s">
        <v>63</v>
      </c>
      <c r="B21" s="201">
        <v>0</v>
      </c>
      <c r="C21" s="201">
        <v>0</v>
      </c>
      <c r="D21" s="201">
        <v>4.9800000000000004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10.7</v>
      </c>
      <c r="K21" s="201">
        <v>2.89</v>
      </c>
      <c r="L21" s="201">
        <v>9.48</v>
      </c>
      <c r="M21" s="201">
        <v>2.58</v>
      </c>
      <c r="N21" s="201">
        <v>2.88</v>
      </c>
      <c r="O21" s="201">
        <v>3.2</v>
      </c>
      <c r="P21" s="201">
        <v>4.97</v>
      </c>
      <c r="Q21" s="201">
        <v>0.42</v>
      </c>
      <c r="R21" s="201">
        <v>1.32</v>
      </c>
      <c r="S21" s="201">
        <v>0.65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-0.24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8.1199999999999992</v>
      </c>
      <c r="AT21" s="201">
        <v>0</v>
      </c>
      <c r="AU21" s="201">
        <v>7.8</v>
      </c>
      <c r="AV21" s="201">
        <v>0</v>
      </c>
      <c r="AW21" s="201">
        <v>0</v>
      </c>
      <c r="AX21" s="201">
        <v>0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4.9800000000000004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10.7</v>
      </c>
      <c r="K22" s="201">
        <v>2.89</v>
      </c>
      <c r="L22" s="201">
        <v>9.48</v>
      </c>
      <c r="M22" s="201">
        <v>2.58</v>
      </c>
      <c r="N22" s="201">
        <v>2.88</v>
      </c>
      <c r="O22" s="201">
        <v>3.2</v>
      </c>
      <c r="P22" s="201">
        <v>4.97</v>
      </c>
      <c r="Q22" s="201">
        <v>0.42</v>
      </c>
      <c r="R22" s="201">
        <v>1.32</v>
      </c>
      <c r="S22" s="201">
        <v>0.65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-0.24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8.1199999999999992</v>
      </c>
      <c r="AT22" s="201">
        <v>0</v>
      </c>
      <c r="AU22" s="201">
        <v>7.8</v>
      </c>
      <c r="AV22" s="201">
        <v>0</v>
      </c>
      <c r="AW22" s="201">
        <v>0</v>
      </c>
      <c r="AX22" s="201">
        <v>0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4.9800000000000004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10.7</v>
      </c>
      <c r="K23" s="201">
        <v>2.89</v>
      </c>
      <c r="L23" s="201">
        <v>9.48</v>
      </c>
      <c r="M23" s="201">
        <v>2.58</v>
      </c>
      <c r="N23" s="201">
        <v>2.88</v>
      </c>
      <c r="O23" s="201">
        <v>3.2</v>
      </c>
      <c r="P23" s="201">
        <v>4.97</v>
      </c>
      <c r="Q23" s="201">
        <v>0.42</v>
      </c>
      <c r="R23" s="201">
        <v>1.28</v>
      </c>
      <c r="S23" s="201">
        <v>0.64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-0.24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8.1199999999999992</v>
      </c>
      <c r="AT23" s="201">
        <v>0</v>
      </c>
      <c r="AU23" s="201">
        <v>7.8</v>
      </c>
      <c r="AV23" s="201">
        <v>0</v>
      </c>
      <c r="AW23" s="201">
        <v>0</v>
      </c>
      <c r="AX23" s="201">
        <v>0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4.9800000000000004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10.7</v>
      </c>
      <c r="K24" s="201">
        <v>2.89</v>
      </c>
      <c r="L24" s="201">
        <v>9.48</v>
      </c>
      <c r="M24" s="201">
        <v>2.58</v>
      </c>
      <c r="N24" s="201">
        <v>2.88</v>
      </c>
      <c r="O24" s="201">
        <v>3.2</v>
      </c>
      <c r="P24" s="201">
        <v>4.97</v>
      </c>
      <c r="Q24" s="201">
        <v>0.42</v>
      </c>
      <c r="R24" s="201">
        <v>1.28</v>
      </c>
      <c r="S24" s="201">
        <v>0.64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-0.24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8.1199999999999992</v>
      </c>
      <c r="AT24" s="201">
        <v>0</v>
      </c>
      <c r="AU24" s="201">
        <v>7.8</v>
      </c>
      <c r="AV24" s="201">
        <v>0</v>
      </c>
      <c r="AW24" s="201">
        <v>0</v>
      </c>
      <c r="AX24" s="201">
        <v>0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4.9800000000000004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10.7</v>
      </c>
      <c r="K25" s="201">
        <v>2.89</v>
      </c>
      <c r="L25" s="201">
        <v>9.48</v>
      </c>
      <c r="M25" s="201">
        <v>2.58</v>
      </c>
      <c r="N25" s="201">
        <v>2.88</v>
      </c>
      <c r="O25" s="201">
        <v>3.2</v>
      </c>
      <c r="P25" s="201">
        <v>4.97</v>
      </c>
      <c r="Q25" s="201">
        <v>0.42</v>
      </c>
      <c r="R25" s="201">
        <v>1.28</v>
      </c>
      <c r="S25" s="201">
        <v>0.65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-0.24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8.1199999999999992</v>
      </c>
      <c r="AT25" s="201">
        <v>0</v>
      </c>
      <c r="AU25" s="201">
        <v>7.8</v>
      </c>
      <c r="AV25" s="201">
        <v>0</v>
      </c>
      <c r="AW25" s="201">
        <v>0</v>
      </c>
      <c r="AX25" s="201">
        <v>0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4.9800000000000004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10.7</v>
      </c>
      <c r="K26" s="201">
        <v>2.89</v>
      </c>
      <c r="L26" s="201">
        <v>9.48</v>
      </c>
      <c r="M26" s="201">
        <v>2.58</v>
      </c>
      <c r="N26" s="201">
        <v>2.88</v>
      </c>
      <c r="O26" s="201">
        <v>3.2</v>
      </c>
      <c r="P26" s="201">
        <v>4.97</v>
      </c>
      <c r="Q26" s="201">
        <v>0.42</v>
      </c>
      <c r="R26" s="201">
        <v>1.32</v>
      </c>
      <c r="S26" s="201">
        <v>0.65</v>
      </c>
      <c r="T26" s="201">
        <v>1.44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-0.24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8.1199999999999992</v>
      </c>
      <c r="AT26" s="201">
        <v>0</v>
      </c>
      <c r="AU26" s="201">
        <v>7.8</v>
      </c>
      <c r="AV26" s="201">
        <v>0</v>
      </c>
      <c r="AW26" s="201">
        <v>0</v>
      </c>
      <c r="AX26" s="201">
        <v>0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10.56</v>
      </c>
      <c r="K27" s="201">
        <v>2.89</v>
      </c>
      <c r="L27" s="201">
        <v>9.48</v>
      </c>
      <c r="M27" s="201">
        <v>2.58</v>
      </c>
      <c r="N27" s="201">
        <v>2.88</v>
      </c>
      <c r="O27" s="201">
        <v>3.2</v>
      </c>
      <c r="P27" s="201">
        <v>4.97</v>
      </c>
      <c r="Q27" s="201">
        <v>0.42</v>
      </c>
      <c r="R27" s="201">
        <v>1.32</v>
      </c>
      <c r="S27" s="201">
        <v>0.65</v>
      </c>
      <c r="T27" s="201">
        <v>1.44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-0.24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8.1199999999999992</v>
      </c>
      <c r="AT27" s="201">
        <v>0</v>
      </c>
      <c r="AU27" s="201">
        <v>7.8</v>
      </c>
      <c r="AV27" s="201">
        <v>0</v>
      </c>
      <c r="AW27" s="201">
        <v>0</v>
      </c>
      <c r="AX27" s="201">
        <v>0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10.56</v>
      </c>
      <c r="K28" s="201">
        <v>2.89</v>
      </c>
      <c r="L28" s="201">
        <v>9.48</v>
      </c>
      <c r="M28" s="201">
        <v>2.58</v>
      </c>
      <c r="N28" s="201">
        <v>2.88</v>
      </c>
      <c r="O28" s="201">
        <v>3.2</v>
      </c>
      <c r="P28" s="201">
        <v>4.97</v>
      </c>
      <c r="Q28" s="201">
        <v>0.42</v>
      </c>
      <c r="R28" s="201">
        <v>1.32</v>
      </c>
      <c r="S28" s="201">
        <v>0.65</v>
      </c>
      <c r="T28" s="201">
        <v>1.44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-0.24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8.1199999999999992</v>
      </c>
      <c r="AT28" s="201">
        <v>0</v>
      </c>
      <c r="AU28" s="201">
        <v>7.8</v>
      </c>
      <c r="AV28" s="201">
        <v>0</v>
      </c>
      <c r="AW28" s="201">
        <v>0</v>
      </c>
      <c r="AX28" s="201">
        <v>0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10.56</v>
      </c>
      <c r="K29" s="201">
        <v>2.89</v>
      </c>
      <c r="L29" s="201">
        <v>9.48</v>
      </c>
      <c r="M29" s="201">
        <v>2.58</v>
      </c>
      <c r="N29" s="201">
        <v>2.88</v>
      </c>
      <c r="O29" s="201">
        <v>3.2</v>
      </c>
      <c r="P29" s="201">
        <v>4.97</v>
      </c>
      <c r="Q29" s="201">
        <v>0.42</v>
      </c>
      <c r="R29" s="201">
        <v>1.32</v>
      </c>
      <c r="S29" s="201">
        <v>0.65</v>
      </c>
      <c r="T29" s="201">
        <v>1.44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-0.24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8.1199999999999992</v>
      </c>
      <c r="AT29" s="201">
        <v>0</v>
      </c>
      <c r="AU29" s="201">
        <v>7.8</v>
      </c>
      <c r="AV29" s="201">
        <v>0</v>
      </c>
      <c r="AW29" s="201">
        <v>0</v>
      </c>
      <c r="AX29" s="201">
        <v>0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10.56</v>
      </c>
      <c r="K30" s="201">
        <v>2.89</v>
      </c>
      <c r="L30" s="201">
        <v>9.48</v>
      </c>
      <c r="M30" s="201">
        <v>2.58</v>
      </c>
      <c r="N30" s="201">
        <v>2.88</v>
      </c>
      <c r="O30" s="201">
        <v>3.2</v>
      </c>
      <c r="P30" s="201">
        <v>4.97</v>
      </c>
      <c r="Q30" s="201">
        <v>0.42</v>
      </c>
      <c r="R30" s="201">
        <v>1.32</v>
      </c>
      <c r="S30" s="201">
        <v>0.65</v>
      </c>
      <c r="T30" s="201">
        <v>1.44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-0.24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8.1199999999999992</v>
      </c>
      <c r="AT30" s="201">
        <v>0</v>
      </c>
      <c r="AU30" s="201">
        <v>7.8</v>
      </c>
      <c r="AV30" s="201">
        <v>0</v>
      </c>
      <c r="AW30" s="201">
        <v>0</v>
      </c>
      <c r="AX30" s="201">
        <v>0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10.42</v>
      </c>
      <c r="K31" s="201">
        <v>2.89</v>
      </c>
      <c r="L31" s="201">
        <v>9.48</v>
      </c>
      <c r="M31" s="201">
        <v>2.58</v>
      </c>
      <c r="N31" s="201">
        <v>2.88</v>
      </c>
      <c r="O31" s="201">
        <v>3.2</v>
      </c>
      <c r="P31" s="201">
        <v>4.97</v>
      </c>
      <c r="Q31" s="201">
        <v>0.42</v>
      </c>
      <c r="R31" s="201">
        <v>1.32</v>
      </c>
      <c r="S31" s="201">
        <v>0.65</v>
      </c>
      <c r="T31" s="201">
        <v>1.44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-0.24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8.1199999999999992</v>
      </c>
      <c r="AT31" s="201">
        <v>0</v>
      </c>
      <c r="AU31" s="201">
        <v>1.06</v>
      </c>
      <c r="AV31" s="201">
        <v>0</v>
      </c>
      <c r="AW31" s="201">
        <v>0</v>
      </c>
      <c r="AX31" s="201">
        <v>0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10.42</v>
      </c>
      <c r="K32" s="201">
        <v>2.89</v>
      </c>
      <c r="L32" s="201">
        <v>9.48</v>
      </c>
      <c r="M32" s="201">
        <v>2.58</v>
      </c>
      <c r="N32" s="201">
        <v>2.88</v>
      </c>
      <c r="O32" s="201">
        <v>3.2</v>
      </c>
      <c r="P32" s="201">
        <v>4.97</v>
      </c>
      <c r="Q32" s="201">
        <v>0.42</v>
      </c>
      <c r="R32" s="201">
        <v>1.32</v>
      </c>
      <c r="S32" s="201">
        <v>0.65</v>
      </c>
      <c r="T32" s="201">
        <v>1.44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-0.24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8.1199999999999992</v>
      </c>
      <c r="AT32" s="201">
        <v>0</v>
      </c>
      <c r="AU32" s="201">
        <v>1.06</v>
      </c>
      <c r="AV32" s="201">
        <v>0</v>
      </c>
      <c r="AW32" s="201">
        <v>0</v>
      </c>
      <c r="AX32" s="201">
        <v>0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10.42</v>
      </c>
      <c r="K33" s="201">
        <v>1.26</v>
      </c>
      <c r="L33" s="201">
        <v>9.48</v>
      </c>
      <c r="M33" s="201">
        <v>2.58</v>
      </c>
      <c r="N33" s="201">
        <v>2.88</v>
      </c>
      <c r="O33" s="201">
        <v>3.2</v>
      </c>
      <c r="P33" s="201">
        <v>4.97</v>
      </c>
      <c r="Q33" s="201">
        <v>0.42</v>
      </c>
      <c r="R33" s="201">
        <v>1.32</v>
      </c>
      <c r="S33" s="201">
        <v>0.65</v>
      </c>
      <c r="T33" s="201">
        <v>1.44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-0.24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8.1199999999999992</v>
      </c>
      <c r="AT33" s="201">
        <v>0</v>
      </c>
      <c r="AU33" s="201">
        <v>1.06</v>
      </c>
      <c r="AV33" s="201">
        <v>0</v>
      </c>
      <c r="AW33" s="201">
        <v>0</v>
      </c>
      <c r="AX33" s="201">
        <v>0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10.42</v>
      </c>
      <c r="K34" s="201">
        <v>2.89</v>
      </c>
      <c r="L34" s="201">
        <v>9.48</v>
      </c>
      <c r="M34" s="201">
        <v>2.58</v>
      </c>
      <c r="N34" s="201">
        <v>2.88</v>
      </c>
      <c r="O34" s="201">
        <v>3.2</v>
      </c>
      <c r="P34" s="201">
        <v>4.97</v>
      </c>
      <c r="Q34" s="201">
        <v>0.42</v>
      </c>
      <c r="R34" s="201">
        <v>1.32</v>
      </c>
      <c r="S34" s="201">
        <v>0.65</v>
      </c>
      <c r="T34" s="201">
        <v>1.44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-0.24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8.0399999999999991</v>
      </c>
      <c r="AT34" s="201">
        <v>0</v>
      </c>
      <c r="AU34" s="201">
        <v>1.06</v>
      </c>
      <c r="AV34" s="201">
        <v>0</v>
      </c>
      <c r="AW34" s="201">
        <v>0</v>
      </c>
      <c r="AX34" s="201">
        <v>0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10.42</v>
      </c>
      <c r="K35" s="201">
        <v>2.89</v>
      </c>
      <c r="L35" s="201">
        <v>9.48</v>
      </c>
      <c r="M35" s="201">
        <v>2.58</v>
      </c>
      <c r="N35" s="201">
        <v>2.88</v>
      </c>
      <c r="O35" s="201">
        <v>3.2</v>
      </c>
      <c r="P35" s="201">
        <v>4.97</v>
      </c>
      <c r="Q35" s="201">
        <v>0.42</v>
      </c>
      <c r="R35" s="201">
        <v>1.32</v>
      </c>
      <c r="S35" s="201">
        <v>0.65</v>
      </c>
      <c r="T35" s="201">
        <v>1.44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-0.24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8.0399999999999991</v>
      </c>
      <c r="AT35" s="201">
        <v>0</v>
      </c>
      <c r="AU35" s="201">
        <v>1.06</v>
      </c>
      <c r="AV35" s="201">
        <v>0</v>
      </c>
      <c r="AW35" s="201">
        <v>0</v>
      </c>
      <c r="AX35" s="201">
        <v>0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10.42</v>
      </c>
      <c r="K36" s="201">
        <v>2.89</v>
      </c>
      <c r="L36" s="201">
        <v>9.48</v>
      </c>
      <c r="M36" s="201">
        <v>2.64</v>
      </c>
      <c r="N36" s="201">
        <v>2.94</v>
      </c>
      <c r="O36" s="201">
        <v>3.27</v>
      </c>
      <c r="P36" s="201">
        <v>5.14</v>
      </c>
      <c r="Q36" s="201">
        <v>0.42</v>
      </c>
      <c r="R36" s="201">
        <v>1.32</v>
      </c>
      <c r="S36" s="201">
        <v>0.65</v>
      </c>
      <c r="T36" s="201">
        <v>1.44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-0.24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8.0399999999999991</v>
      </c>
      <c r="AT36" s="201">
        <v>0</v>
      </c>
      <c r="AU36" s="201">
        <v>1.06</v>
      </c>
      <c r="AV36" s="201">
        <v>0</v>
      </c>
      <c r="AW36" s="201">
        <v>0</v>
      </c>
      <c r="AX36" s="201">
        <v>0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10.42</v>
      </c>
      <c r="K37" s="201">
        <v>2.89</v>
      </c>
      <c r="L37" s="201">
        <v>9.48</v>
      </c>
      <c r="M37" s="201">
        <v>2.64</v>
      </c>
      <c r="N37" s="201">
        <v>2.94</v>
      </c>
      <c r="O37" s="201">
        <v>3.27</v>
      </c>
      <c r="P37" s="201">
        <v>5.14</v>
      </c>
      <c r="Q37" s="201">
        <v>0.42</v>
      </c>
      <c r="R37" s="201">
        <v>1.32</v>
      </c>
      <c r="S37" s="201">
        <v>0.65</v>
      </c>
      <c r="T37" s="201">
        <v>1.44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-0.24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8.0399999999999991</v>
      </c>
      <c r="AT37" s="201">
        <v>0</v>
      </c>
      <c r="AU37" s="201">
        <v>1.06</v>
      </c>
      <c r="AV37" s="201">
        <v>0</v>
      </c>
      <c r="AW37" s="201">
        <v>0</v>
      </c>
      <c r="AX37" s="201">
        <v>0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10.42</v>
      </c>
      <c r="K38" s="201">
        <v>2.89</v>
      </c>
      <c r="L38" s="201">
        <v>9.48</v>
      </c>
      <c r="M38" s="201">
        <v>2.64</v>
      </c>
      <c r="N38" s="201">
        <v>2.94</v>
      </c>
      <c r="O38" s="201">
        <v>3.27</v>
      </c>
      <c r="P38" s="201">
        <v>5.14</v>
      </c>
      <c r="Q38" s="201">
        <v>0.42</v>
      </c>
      <c r="R38" s="201">
        <v>1.32</v>
      </c>
      <c r="S38" s="201">
        <v>0.65</v>
      </c>
      <c r="T38" s="201">
        <v>1.44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-0.24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8.0399999999999991</v>
      </c>
      <c r="AT38" s="201">
        <v>0</v>
      </c>
      <c r="AU38" s="201">
        <v>1.06</v>
      </c>
      <c r="AV38" s="201">
        <v>0</v>
      </c>
      <c r="AW38" s="201">
        <v>0</v>
      </c>
      <c r="AX38" s="201">
        <v>0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10.29</v>
      </c>
      <c r="K39" s="201">
        <v>2.89</v>
      </c>
      <c r="L39" s="201">
        <v>9.48</v>
      </c>
      <c r="M39" s="201">
        <v>2.64</v>
      </c>
      <c r="N39" s="201">
        <v>2.94</v>
      </c>
      <c r="O39" s="201">
        <v>3.27</v>
      </c>
      <c r="P39" s="201">
        <v>5.15</v>
      </c>
      <c r="Q39" s="201">
        <v>0.42</v>
      </c>
      <c r="R39" s="201">
        <v>1.32</v>
      </c>
      <c r="S39" s="201">
        <v>0.65</v>
      </c>
      <c r="T39" s="201">
        <v>1.44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-0.24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7.9</v>
      </c>
      <c r="AT39" s="201">
        <v>0</v>
      </c>
      <c r="AU39" s="201">
        <v>1.06</v>
      </c>
      <c r="AV39" s="201">
        <v>0</v>
      </c>
      <c r="AW39" s="201">
        <v>0</v>
      </c>
      <c r="AX39" s="201">
        <v>0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10.29</v>
      </c>
      <c r="K40" s="201">
        <v>2.89</v>
      </c>
      <c r="L40" s="201">
        <v>9.48</v>
      </c>
      <c r="M40" s="201">
        <v>2.65</v>
      </c>
      <c r="N40" s="201">
        <v>2.95</v>
      </c>
      <c r="O40" s="201">
        <v>3.27</v>
      </c>
      <c r="P40" s="201">
        <v>5.15</v>
      </c>
      <c r="Q40" s="201">
        <v>0.42</v>
      </c>
      <c r="R40" s="201">
        <v>1.32</v>
      </c>
      <c r="S40" s="201">
        <v>0.65</v>
      </c>
      <c r="T40" s="201">
        <v>1.44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-0.24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7.9</v>
      </c>
      <c r="AT40" s="201">
        <v>0</v>
      </c>
      <c r="AU40" s="201">
        <v>1.06</v>
      </c>
      <c r="AV40" s="201">
        <v>0</v>
      </c>
      <c r="AW40" s="201">
        <v>0</v>
      </c>
      <c r="AX40" s="201">
        <v>0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10.29</v>
      </c>
      <c r="K41" s="201">
        <v>0.14000000000000001</v>
      </c>
      <c r="L41" s="201">
        <v>2.11</v>
      </c>
      <c r="M41" s="201">
        <v>0.42</v>
      </c>
      <c r="N41" s="201">
        <v>0.44</v>
      </c>
      <c r="O41" s="201">
        <v>0.5</v>
      </c>
      <c r="P41" s="201">
        <v>0.9</v>
      </c>
      <c r="Q41" s="201">
        <v>0.08</v>
      </c>
      <c r="R41" s="201">
        <v>0.14000000000000001</v>
      </c>
      <c r="S41" s="201">
        <v>0.06</v>
      </c>
      <c r="T41" s="201">
        <v>0.16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-0.24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7.9</v>
      </c>
      <c r="AT41" s="201">
        <v>0</v>
      </c>
      <c r="AU41" s="201">
        <v>1.06</v>
      </c>
      <c r="AV41" s="201">
        <v>0</v>
      </c>
      <c r="AW41" s="201">
        <v>0</v>
      </c>
      <c r="AX41" s="201">
        <v>0</v>
      </c>
      <c r="AY41" s="201">
        <v>0.28999999999999998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10.29</v>
      </c>
      <c r="K42" s="201">
        <v>0.19</v>
      </c>
      <c r="L42" s="201">
        <v>1.91</v>
      </c>
      <c r="M42" s="201">
        <v>0.4</v>
      </c>
      <c r="N42" s="201">
        <v>0.42</v>
      </c>
      <c r="O42" s="201">
        <v>0.48</v>
      </c>
      <c r="P42" s="201">
        <v>0.88</v>
      </c>
      <c r="Q42" s="201">
        <v>0.08</v>
      </c>
      <c r="R42" s="201">
        <v>0.45</v>
      </c>
      <c r="S42" s="201">
        <v>0.06</v>
      </c>
      <c r="T42" s="201">
        <v>0.16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-0.24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7.9</v>
      </c>
      <c r="AT42" s="201">
        <v>0</v>
      </c>
      <c r="AU42" s="201">
        <v>1.06</v>
      </c>
      <c r="AV42" s="201">
        <v>0</v>
      </c>
      <c r="AW42" s="201">
        <v>0</v>
      </c>
      <c r="AX42" s="201">
        <v>0</v>
      </c>
      <c r="AY42" s="201">
        <v>0.28999999999999998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10.29</v>
      </c>
      <c r="K43" s="201">
        <v>0.13</v>
      </c>
      <c r="L43" s="201">
        <v>1.91</v>
      </c>
      <c r="M43" s="201">
        <v>0.28999999999999998</v>
      </c>
      <c r="N43" s="201">
        <v>0.3</v>
      </c>
      <c r="O43" s="201">
        <v>0.35</v>
      </c>
      <c r="P43" s="201">
        <v>0.65</v>
      </c>
      <c r="Q43" s="201">
        <v>0.08</v>
      </c>
      <c r="R43" s="201">
        <v>0.13</v>
      </c>
      <c r="S43" s="201">
        <v>0.06</v>
      </c>
      <c r="T43" s="201">
        <v>0.16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-0.24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7.9</v>
      </c>
      <c r="AT43" s="201">
        <v>0</v>
      </c>
      <c r="AU43" s="201">
        <v>1.06</v>
      </c>
      <c r="AV43" s="201">
        <v>0</v>
      </c>
      <c r="AW43" s="201">
        <v>0</v>
      </c>
      <c r="AX43" s="201">
        <v>0</v>
      </c>
      <c r="AY43" s="201">
        <v>0.28999999999999998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10.29</v>
      </c>
      <c r="K44" s="201">
        <v>0.14000000000000001</v>
      </c>
      <c r="L44" s="201">
        <v>1.91</v>
      </c>
      <c r="M44" s="201">
        <v>0.28999999999999998</v>
      </c>
      <c r="N44" s="201">
        <v>0.3</v>
      </c>
      <c r="O44" s="201">
        <v>0.35</v>
      </c>
      <c r="P44" s="201">
        <v>0.65</v>
      </c>
      <c r="Q44" s="201">
        <v>0.08</v>
      </c>
      <c r="R44" s="201">
        <v>0.13</v>
      </c>
      <c r="S44" s="201">
        <v>0.06</v>
      </c>
      <c r="T44" s="201">
        <v>0.16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-0.24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7.9</v>
      </c>
      <c r="AT44" s="201">
        <v>0</v>
      </c>
      <c r="AU44" s="201">
        <v>1.06</v>
      </c>
      <c r="AV44" s="201">
        <v>0</v>
      </c>
      <c r="AW44" s="201">
        <v>0</v>
      </c>
      <c r="AX44" s="201">
        <v>0</v>
      </c>
      <c r="AY44" s="201">
        <v>0.28999999999999998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10.29</v>
      </c>
      <c r="K45" s="201">
        <v>0.2</v>
      </c>
      <c r="L45" s="201">
        <v>1.91</v>
      </c>
      <c r="M45" s="201">
        <v>0.28999999999999998</v>
      </c>
      <c r="N45" s="201">
        <v>0.3</v>
      </c>
      <c r="O45" s="201">
        <v>0.35</v>
      </c>
      <c r="P45" s="201">
        <v>0.49</v>
      </c>
      <c r="Q45" s="201">
        <v>0.08</v>
      </c>
      <c r="R45" s="201">
        <v>0.13</v>
      </c>
      <c r="S45" s="201">
        <v>0.06</v>
      </c>
      <c r="T45" s="201">
        <v>0.16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-0.23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7.9</v>
      </c>
      <c r="AT45" s="201">
        <v>0</v>
      </c>
      <c r="AU45" s="201">
        <v>1.06</v>
      </c>
      <c r="AV45" s="201">
        <v>0</v>
      </c>
      <c r="AW45" s="201">
        <v>0</v>
      </c>
      <c r="AX45" s="201">
        <v>0</v>
      </c>
      <c r="AY45" s="201">
        <v>0.31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10.29</v>
      </c>
      <c r="K46" s="201">
        <v>0.22</v>
      </c>
      <c r="L46" s="201">
        <v>1.91</v>
      </c>
      <c r="M46" s="201">
        <v>0.28999999999999998</v>
      </c>
      <c r="N46" s="201">
        <v>0.3</v>
      </c>
      <c r="O46" s="201">
        <v>0.35</v>
      </c>
      <c r="P46" s="201">
        <v>0.49</v>
      </c>
      <c r="Q46" s="201">
        <v>0.08</v>
      </c>
      <c r="R46" s="201">
        <v>0.13</v>
      </c>
      <c r="S46" s="201">
        <v>0.06</v>
      </c>
      <c r="T46" s="201">
        <v>0.16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-0.23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7.9</v>
      </c>
      <c r="AT46" s="201">
        <v>0</v>
      </c>
      <c r="AU46" s="201">
        <v>1.06</v>
      </c>
      <c r="AV46" s="201">
        <v>0</v>
      </c>
      <c r="AW46" s="201">
        <v>0</v>
      </c>
      <c r="AX46" s="201">
        <v>0</v>
      </c>
      <c r="AY46" s="201">
        <v>0.31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10.15</v>
      </c>
      <c r="K47" s="201">
        <v>0.26</v>
      </c>
      <c r="L47" s="201">
        <v>1.91</v>
      </c>
      <c r="M47" s="201">
        <v>0.31</v>
      </c>
      <c r="N47" s="201">
        <v>0.31</v>
      </c>
      <c r="O47" s="201">
        <v>0.36</v>
      </c>
      <c r="P47" s="201">
        <v>0.61</v>
      </c>
      <c r="Q47" s="201">
        <v>0.08</v>
      </c>
      <c r="R47" s="201">
        <v>0.66</v>
      </c>
      <c r="S47" s="201">
        <v>7.0000000000000007E-2</v>
      </c>
      <c r="T47" s="201">
        <v>0.17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-0.23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7.9</v>
      </c>
      <c r="AT47" s="201">
        <v>0</v>
      </c>
      <c r="AU47" s="201">
        <v>1.06</v>
      </c>
      <c r="AV47" s="201">
        <v>0</v>
      </c>
      <c r="AW47" s="201">
        <v>0</v>
      </c>
      <c r="AX47" s="201">
        <v>0</v>
      </c>
      <c r="AY47" s="201">
        <v>0.31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10.15</v>
      </c>
      <c r="K48" s="201">
        <v>0.3</v>
      </c>
      <c r="L48" s="201">
        <v>1.91</v>
      </c>
      <c r="M48" s="201">
        <v>0.32</v>
      </c>
      <c r="N48" s="201">
        <v>0.33</v>
      </c>
      <c r="O48" s="201">
        <v>0.38</v>
      </c>
      <c r="P48" s="201">
        <v>0.63</v>
      </c>
      <c r="Q48" s="201">
        <v>0.08</v>
      </c>
      <c r="R48" s="201">
        <v>0.66</v>
      </c>
      <c r="S48" s="201">
        <v>7.0000000000000007E-2</v>
      </c>
      <c r="T48" s="201">
        <v>0.18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-0.23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7.9</v>
      </c>
      <c r="AT48" s="201">
        <v>0</v>
      </c>
      <c r="AU48" s="201">
        <v>1.06</v>
      </c>
      <c r="AV48" s="201">
        <v>0</v>
      </c>
      <c r="AW48" s="201">
        <v>0</v>
      </c>
      <c r="AX48" s="201">
        <v>0</v>
      </c>
      <c r="AY48" s="201">
        <v>0.31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10.15</v>
      </c>
      <c r="K49" s="201">
        <v>0.1</v>
      </c>
      <c r="L49" s="201">
        <v>0.32</v>
      </c>
      <c r="M49" s="201">
        <v>0.09</v>
      </c>
      <c r="N49" s="201">
        <v>0.1</v>
      </c>
      <c r="O49" s="201">
        <v>0.11</v>
      </c>
      <c r="P49" s="201">
        <v>0.23</v>
      </c>
      <c r="Q49" s="201">
        <v>0</v>
      </c>
      <c r="R49" s="201">
        <v>0.04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-0.23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7.9</v>
      </c>
      <c r="AT49" s="201">
        <v>0</v>
      </c>
      <c r="AU49" s="201">
        <v>0.7</v>
      </c>
      <c r="AV49" s="201">
        <v>0</v>
      </c>
      <c r="AW49" s="201">
        <v>0.18</v>
      </c>
      <c r="AX49" s="201">
        <v>0.12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10.15</v>
      </c>
      <c r="K50" s="201">
        <v>0.1</v>
      </c>
      <c r="L50" s="201">
        <v>0.32</v>
      </c>
      <c r="M50" s="201">
        <v>0.09</v>
      </c>
      <c r="N50" s="201">
        <v>0.1</v>
      </c>
      <c r="O50" s="201">
        <v>0.11</v>
      </c>
      <c r="P50" s="201">
        <v>0.23</v>
      </c>
      <c r="Q50" s="201">
        <v>0</v>
      </c>
      <c r="R50" s="201">
        <v>0.04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-0.23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7.9</v>
      </c>
      <c r="AT50" s="201">
        <v>0</v>
      </c>
      <c r="AU50" s="201">
        <v>0.7</v>
      </c>
      <c r="AV50" s="201">
        <v>0</v>
      </c>
      <c r="AW50" s="201">
        <v>0.18</v>
      </c>
      <c r="AX50" s="201">
        <v>0.12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10.15</v>
      </c>
      <c r="K51" s="201">
        <v>0.1</v>
      </c>
      <c r="L51" s="201">
        <v>0.32</v>
      </c>
      <c r="M51" s="201">
        <v>0.09</v>
      </c>
      <c r="N51" s="201">
        <v>0.1</v>
      </c>
      <c r="O51" s="201">
        <v>0.11</v>
      </c>
      <c r="P51" s="201">
        <v>0.23</v>
      </c>
      <c r="Q51" s="201">
        <v>0</v>
      </c>
      <c r="R51" s="201">
        <v>0.04</v>
      </c>
      <c r="S51" s="201">
        <v>0.02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-0.23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7.77</v>
      </c>
      <c r="AT51" s="201">
        <v>0</v>
      </c>
      <c r="AU51" s="201">
        <v>0.7</v>
      </c>
      <c r="AV51" s="201">
        <v>0</v>
      </c>
      <c r="AW51" s="201">
        <v>0.18</v>
      </c>
      <c r="AX51" s="201">
        <v>0.12</v>
      </c>
      <c r="AY51" s="201">
        <v>0.18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10.15</v>
      </c>
      <c r="K52" s="201">
        <v>0.1</v>
      </c>
      <c r="L52" s="201">
        <v>0.32</v>
      </c>
      <c r="M52" s="201">
        <v>0.09</v>
      </c>
      <c r="N52" s="201">
        <v>0.1</v>
      </c>
      <c r="O52" s="201">
        <v>0.11</v>
      </c>
      <c r="P52" s="201">
        <v>0.23</v>
      </c>
      <c r="Q52" s="201">
        <v>0</v>
      </c>
      <c r="R52" s="201">
        <v>0.04</v>
      </c>
      <c r="S52" s="201">
        <v>0.02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-0.23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7.77</v>
      </c>
      <c r="AT52" s="201">
        <v>0</v>
      </c>
      <c r="AU52" s="201">
        <v>0.7</v>
      </c>
      <c r="AV52" s="201">
        <v>0</v>
      </c>
      <c r="AW52" s="201">
        <v>0.18</v>
      </c>
      <c r="AX52" s="201">
        <v>0.12</v>
      </c>
      <c r="AY52" s="201">
        <v>0.18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10.15</v>
      </c>
      <c r="K53" s="201">
        <v>0.1</v>
      </c>
      <c r="L53" s="201">
        <v>0.32</v>
      </c>
      <c r="M53" s="201">
        <v>0.09</v>
      </c>
      <c r="N53" s="201">
        <v>0.1</v>
      </c>
      <c r="O53" s="201">
        <v>0.11</v>
      </c>
      <c r="P53" s="201">
        <v>0.23</v>
      </c>
      <c r="Q53" s="201">
        <v>0</v>
      </c>
      <c r="R53" s="201">
        <v>0.04</v>
      </c>
      <c r="S53" s="201">
        <v>0.02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-0.23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7.77</v>
      </c>
      <c r="AT53" s="201">
        <v>0</v>
      </c>
      <c r="AU53" s="201">
        <v>0.7</v>
      </c>
      <c r="AV53" s="201">
        <v>0</v>
      </c>
      <c r="AW53" s="201">
        <v>0.18</v>
      </c>
      <c r="AX53" s="201">
        <v>0.12</v>
      </c>
      <c r="AY53" s="201">
        <v>0.18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10.15</v>
      </c>
      <c r="K54" s="201">
        <v>0.1</v>
      </c>
      <c r="L54" s="201">
        <v>0.32</v>
      </c>
      <c r="M54" s="201">
        <v>0.09</v>
      </c>
      <c r="N54" s="201">
        <v>0.1</v>
      </c>
      <c r="O54" s="201">
        <v>0.11</v>
      </c>
      <c r="P54" s="201">
        <v>0.23</v>
      </c>
      <c r="Q54" s="201">
        <v>0</v>
      </c>
      <c r="R54" s="201">
        <v>0.04</v>
      </c>
      <c r="S54" s="201">
        <v>0.02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-0.23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7.77</v>
      </c>
      <c r="AT54" s="201">
        <v>0</v>
      </c>
      <c r="AU54" s="201">
        <v>0.7</v>
      </c>
      <c r="AV54" s="201">
        <v>0</v>
      </c>
      <c r="AW54" s="201">
        <v>0.18</v>
      </c>
      <c r="AX54" s="201">
        <v>0.12</v>
      </c>
      <c r="AY54" s="201">
        <v>0.18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10.15</v>
      </c>
      <c r="K55" s="201">
        <v>0.1</v>
      </c>
      <c r="L55" s="201">
        <v>0.32</v>
      </c>
      <c r="M55" s="201">
        <v>0.09</v>
      </c>
      <c r="N55" s="201">
        <v>0.1</v>
      </c>
      <c r="O55" s="201">
        <v>0.11</v>
      </c>
      <c r="P55" s="201">
        <v>0.23</v>
      </c>
      <c r="Q55" s="201">
        <v>0</v>
      </c>
      <c r="R55" s="201">
        <v>0.04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-0.23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7.77</v>
      </c>
      <c r="AT55" s="201">
        <v>0</v>
      </c>
      <c r="AU55" s="201">
        <v>0.7</v>
      </c>
      <c r="AV55" s="201">
        <v>0</v>
      </c>
      <c r="AW55" s="201">
        <v>0.18</v>
      </c>
      <c r="AX55" s="201">
        <v>0.12</v>
      </c>
      <c r="AY55" s="201">
        <v>0.18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10.15</v>
      </c>
      <c r="K56" s="201">
        <v>0.1</v>
      </c>
      <c r="L56" s="201">
        <v>0.32</v>
      </c>
      <c r="M56" s="201">
        <v>0.09</v>
      </c>
      <c r="N56" s="201">
        <v>0.1</v>
      </c>
      <c r="O56" s="201">
        <v>0.11</v>
      </c>
      <c r="P56" s="201">
        <v>0.23</v>
      </c>
      <c r="Q56" s="201">
        <v>0</v>
      </c>
      <c r="R56" s="201">
        <v>0.04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-0.23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7.77</v>
      </c>
      <c r="AT56" s="201">
        <v>0</v>
      </c>
      <c r="AU56" s="201">
        <v>0.7</v>
      </c>
      <c r="AV56" s="201">
        <v>0</v>
      </c>
      <c r="AW56" s="201">
        <v>0.18</v>
      </c>
      <c r="AX56" s="201">
        <v>0.12</v>
      </c>
      <c r="AY56" s="201">
        <v>0.18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10.15</v>
      </c>
      <c r="K57" s="201">
        <v>0.1</v>
      </c>
      <c r="L57" s="201">
        <v>0.32</v>
      </c>
      <c r="M57" s="201">
        <v>0.09</v>
      </c>
      <c r="N57" s="201">
        <v>0.1</v>
      </c>
      <c r="O57" s="201">
        <v>0.11</v>
      </c>
      <c r="P57" s="201">
        <v>0.23</v>
      </c>
      <c r="Q57" s="201">
        <v>0</v>
      </c>
      <c r="R57" s="201">
        <v>0.04</v>
      </c>
      <c r="S57" s="201">
        <v>0.02</v>
      </c>
      <c r="T57" s="201">
        <v>0.05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1.27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7.77</v>
      </c>
      <c r="AT57" s="201">
        <v>0</v>
      </c>
      <c r="AU57" s="201">
        <v>0.7</v>
      </c>
      <c r="AV57" s="201">
        <v>0</v>
      </c>
      <c r="AW57" s="201">
        <v>0.18</v>
      </c>
      <c r="AX57" s="201">
        <v>0.12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10.15</v>
      </c>
      <c r="K58" s="201">
        <v>0.1</v>
      </c>
      <c r="L58" s="201">
        <v>0.32</v>
      </c>
      <c r="M58" s="201">
        <v>0.09</v>
      </c>
      <c r="N58" s="201">
        <v>0.1</v>
      </c>
      <c r="O58" s="201">
        <v>0.11</v>
      </c>
      <c r="P58" s="201">
        <v>0.23</v>
      </c>
      <c r="Q58" s="201">
        <v>0</v>
      </c>
      <c r="R58" s="201">
        <v>0.04</v>
      </c>
      <c r="S58" s="201">
        <v>0.02</v>
      </c>
      <c r="T58" s="201">
        <v>0.05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-0.23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7.77</v>
      </c>
      <c r="AT58" s="201">
        <v>0</v>
      </c>
      <c r="AU58" s="201">
        <v>0.7</v>
      </c>
      <c r="AV58" s="201">
        <v>0</v>
      </c>
      <c r="AW58" s="201">
        <v>0.18</v>
      </c>
      <c r="AX58" s="201">
        <v>0.12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10.01</v>
      </c>
      <c r="K59" s="201">
        <v>0.1</v>
      </c>
      <c r="L59" s="201">
        <v>0.32</v>
      </c>
      <c r="M59" s="201">
        <v>0.09</v>
      </c>
      <c r="N59" s="201">
        <v>0.1</v>
      </c>
      <c r="O59" s="201">
        <v>0.11</v>
      </c>
      <c r="P59" s="201">
        <v>0.23</v>
      </c>
      <c r="Q59" s="201">
        <v>0</v>
      </c>
      <c r="R59" s="201">
        <v>0.04</v>
      </c>
      <c r="S59" s="201">
        <v>0.02</v>
      </c>
      <c r="T59" s="201">
        <v>0.05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1.69</v>
      </c>
      <c r="AD59" s="201">
        <v>0</v>
      </c>
      <c r="AE59" s="201">
        <v>0</v>
      </c>
      <c r="AF59" s="201">
        <v>0</v>
      </c>
      <c r="AG59" s="201">
        <v>-0.23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7.77</v>
      </c>
      <c r="AT59" s="201">
        <v>0</v>
      </c>
      <c r="AU59" s="201">
        <v>0.7</v>
      </c>
      <c r="AV59" s="201">
        <v>0</v>
      </c>
      <c r="AW59" s="201">
        <v>0.18</v>
      </c>
      <c r="AX59" s="201">
        <v>0.12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10.01</v>
      </c>
      <c r="K60" s="201">
        <v>0.1</v>
      </c>
      <c r="L60" s="201">
        <v>0.32</v>
      </c>
      <c r="M60" s="201">
        <v>0.09</v>
      </c>
      <c r="N60" s="201">
        <v>0.1</v>
      </c>
      <c r="O60" s="201">
        <v>0.11</v>
      </c>
      <c r="P60" s="201">
        <v>0.23</v>
      </c>
      <c r="Q60" s="201">
        <v>0</v>
      </c>
      <c r="R60" s="201">
        <v>0.04</v>
      </c>
      <c r="S60" s="201">
        <v>0.02</v>
      </c>
      <c r="T60" s="201">
        <v>0.05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1.69</v>
      </c>
      <c r="AD60" s="201">
        <v>0</v>
      </c>
      <c r="AE60" s="201">
        <v>0</v>
      </c>
      <c r="AF60" s="201">
        <v>0</v>
      </c>
      <c r="AG60" s="201">
        <v>-0.23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7.77</v>
      </c>
      <c r="AT60" s="201">
        <v>0</v>
      </c>
      <c r="AU60" s="201">
        <v>0.7</v>
      </c>
      <c r="AV60" s="201">
        <v>0</v>
      </c>
      <c r="AW60" s="201">
        <v>0.18</v>
      </c>
      <c r="AX60" s="201">
        <v>0.12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10.01</v>
      </c>
      <c r="K61" s="201">
        <v>0.1</v>
      </c>
      <c r="L61" s="201">
        <v>0.32</v>
      </c>
      <c r="M61" s="201">
        <v>0.09</v>
      </c>
      <c r="N61" s="201">
        <v>0.1</v>
      </c>
      <c r="O61" s="201">
        <v>0.11</v>
      </c>
      <c r="P61" s="201">
        <v>0.23</v>
      </c>
      <c r="Q61" s="201">
        <v>0</v>
      </c>
      <c r="R61" s="201">
        <v>0.04</v>
      </c>
      <c r="S61" s="201">
        <v>0.02</v>
      </c>
      <c r="T61" s="201">
        <v>0.05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1.69</v>
      </c>
      <c r="AD61" s="201">
        <v>0</v>
      </c>
      <c r="AE61" s="201">
        <v>0</v>
      </c>
      <c r="AF61" s="201">
        <v>0</v>
      </c>
      <c r="AG61" s="201">
        <v>-0.23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7.77</v>
      </c>
      <c r="AT61" s="201">
        <v>0</v>
      </c>
      <c r="AU61" s="201">
        <v>0.7</v>
      </c>
      <c r="AV61" s="201">
        <v>0</v>
      </c>
      <c r="AW61" s="201">
        <v>0.18</v>
      </c>
      <c r="AX61" s="201">
        <v>0.12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10.01</v>
      </c>
      <c r="K62" s="201">
        <v>0.1</v>
      </c>
      <c r="L62" s="201">
        <v>0.32</v>
      </c>
      <c r="M62" s="201">
        <v>0.09</v>
      </c>
      <c r="N62" s="201">
        <v>0.1</v>
      </c>
      <c r="O62" s="201">
        <v>0.11</v>
      </c>
      <c r="P62" s="201">
        <v>0.23</v>
      </c>
      <c r="Q62" s="201">
        <v>0</v>
      </c>
      <c r="R62" s="201">
        <v>0.04</v>
      </c>
      <c r="S62" s="201">
        <v>0.02</v>
      </c>
      <c r="T62" s="201">
        <v>0.05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1.69</v>
      </c>
      <c r="AD62" s="201">
        <v>0</v>
      </c>
      <c r="AE62" s="201">
        <v>0</v>
      </c>
      <c r="AF62" s="201">
        <v>0</v>
      </c>
      <c r="AG62" s="201">
        <v>-0.23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7.77</v>
      </c>
      <c r="AT62" s="201">
        <v>0</v>
      </c>
      <c r="AU62" s="201">
        <v>0.7</v>
      </c>
      <c r="AV62" s="201">
        <v>0</v>
      </c>
      <c r="AW62" s="201">
        <v>0.18</v>
      </c>
      <c r="AX62" s="201">
        <v>0.12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10.01</v>
      </c>
      <c r="K63" s="201">
        <v>0.1</v>
      </c>
      <c r="L63" s="201">
        <v>0.32</v>
      </c>
      <c r="M63" s="201">
        <v>0.09</v>
      </c>
      <c r="N63" s="201">
        <v>0.1</v>
      </c>
      <c r="O63" s="201">
        <v>0.11</v>
      </c>
      <c r="P63" s="201">
        <v>0.23</v>
      </c>
      <c r="Q63" s="201">
        <v>0</v>
      </c>
      <c r="R63" s="201">
        <v>0.04</v>
      </c>
      <c r="S63" s="201">
        <v>0.02</v>
      </c>
      <c r="T63" s="201">
        <v>0.05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1.69</v>
      </c>
      <c r="AD63" s="201">
        <v>0</v>
      </c>
      <c r="AE63" s="201">
        <v>0</v>
      </c>
      <c r="AF63" s="201">
        <v>0</v>
      </c>
      <c r="AG63" s="201">
        <v>-0.23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7.77</v>
      </c>
      <c r="AT63" s="201">
        <v>0</v>
      </c>
      <c r="AU63" s="201">
        <v>0.7</v>
      </c>
      <c r="AV63" s="201">
        <v>0</v>
      </c>
      <c r="AW63" s="201">
        <v>0.18</v>
      </c>
      <c r="AX63" s="201">
        <v>0.12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10.01</v>
      </c>
      <c r="K64" s="201">
        <v>0.1</v>
      </c>
      <c r="L64" s="201">
        <v>0.32</v>
      </c>
      <c r="M64" s="201">
        <v>0.09</v>
      </c>
      <c r="N64" s="201">
        <v>0.1</v>
      </c>
      <c r="O64" s="201">
        <v>0.11</v>
      </c>
      <c r="P64" s="201">
        <v>0.23</v>
      </c>
      <c r="Q64" s="201">
        <v>0</v>
      </c>
      <c r="R64" s="201">
        <v>0.04</v>
      </c>
      <c r="S64" s="201">
        <v>0.02</v>
      </c>
      <c r="T64" s="201">
        <v>0.05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1.69</v>
      </c>
      <c r="AD64" s="201">
        <v>0</v>
      </c>
      <c r="AE64" s="201">
        <v>0</v>
      </c>
      <c r="AF64" s="201">
        <v>0</v>
      </c>
      <c r="AG64" s="201">
        <v>-0.23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7.77</v>
      </c>
      <c r="AT64" s="201">
        <v>0</v>
      </c>
      <c r="AU64" s="201">
        <v>0.7</v>
      </c>
      <c r="AV64" s="201">
        <v>0</v>
      </c>
      <c r="AW64" s="201">
        <v>0.18</v>
      </c>
      <c r="AX64" s="201">
        <v>0.12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10.01</v>
      </c>
      <c r="K65" s="201">
        <v>0.1</v>
      </c>
      <c r="L65" s="201">
        <v>0.32</v>
      </c>
      <c r="M65" s="201">
        <v>0.09</v>
      </c>
      <c r="N65" s="201">
        <v>0.1</v>
      </c>
      <c r="O65" s="201">
        <v>0.11</v>
      </c>
      <c r="P65" s="201">
        <v>0.23</v>
      </c>
      <c r="Q65" s="201">
        <v>0</v>
      </c>
      <c r="R65" s="201">
        <v>0.04</v>
      </c>
      <c r="S65" s="201">
        <v>0.02</v>
      </c>
      <c r="T65" s="201">
        <v>0.05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1.69</v>
      </c>
      <c r="AD65" s="201">
        <v>0</v>
      </c>
      <c r="AE65" s="201">
        <v>0</v>
      </c>
      <c r="AF65" s="201">
        <v>0</v>
      </c>
      <c r="AG65" s="201">
        <v>-0.23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7.77</v>
      </c>
      <c r="AT65" s="201">
        <v>0</v>
      </c>
      <c r="AU65" s="201">
        <v>0.7</v>
      </c>
      <c r="AV65" s="201">
        <v>0</v>
      </c>
      <c r="AW65" s="201">
        <v>0.18</v>
      </c>
      <c r="AX65" s="201">
        <v>0.12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10.01</v>
      </c>
      <c r="K66" s="201">
        <v>0.1</v>
      </c>
      <c r="L66" s="201">
        <v>1.21</v>
      </c>
      <c r="M66" s="201">
        <v>0.09</v>
      </c>
      <c r="N66" s="201">
        <v>0.1</v>
      </c>
      <c r="O66" s="201">
        <v>0.11</v>
      </c>
      <c r="P66" s="201">
        <v>0.23</v>
      </c>
      <c r="Q66" s="201">
        <v>0</v>
      </c>
      <c r="R66" s="201">
        <v>0.04</v>
      </c>
      <c r="S66" s="201">
        <v>0.02</v>
      </c>
      <c r="T66" s="201">
        <v>0.05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1.69</v>
      </c>
      <c r="AD66" s="201">
        <v>0</v>
      </c>
      <c r="AE66" s="201">
        <v>0</v>
      </c>
      <c r="AF66" s="201">
        <v>0</v>
      </c>
      <c r="AG66" s="201">
        <v>-0.23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7.77</v>
      </c>
      <c r="AT66" s="201">
        <v>0</v>
      </c>
      <c r="AU66" s="201">
        <v>0.7</v>
      </c>
      <c r="AV66" s="201">
        <v>0</v>
      </c>
      <c r="AW66" s="201">
        <v>0.18</v>
      </c>
      <c r="AX66" s="201">
        <v>0.12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9.8699999999999992</v>
      </c>
      <c r="K67" s="201">
        <v>0.18</v>
      </c>
      <c r="L67" s="201">
        <v>0.32</v>
      </c>
      <c r="M67" s="201">
        <v>0.09</v>
      </c>
      <c r="N67" s="201">
        <v>0.1</v>
      </c>
      <c r="O67" s="201">
        <v>0.11</v>
      </c>
      <c r="P67" s="201">
        <v>0.23</v>
      </c>
      <c r="Q67" s="201">
        <v>0</v>
      </c>
      <c r="R67" s="201">
        <v>0.04</v>
      </c>
      <c r="S67" s="201">
        <v>0.02</v>
      </c>
      <c r="T67" s="201">
        <v>0.05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1.69</v>
      </c>
      <c r="AD67" s="201">
        <v>0</v>
      </c>
      <c r="AE67" s="201">
        <v>0</v>
      </c>
      <c r="AF67" s="201">
        <v>0</v>
      </c>
      <c r="AG67" s="201">
        <v>-0.23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7.77</v>
      </c>
      <c r="AT67" s="201">
        <v>0</v>
      </c>
      <c r="AU67" s="201">
        <v>0.7</v>
      </c>
      <c r="AV67" s="201">
        <v>0</v>
      </c>
      <c r="AW67" s="201">
        <v>0.18</v>
      </c>
      <c r="AX67" s="201">
        <v>0.12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9.8699999999999992</v>
      </c>
      <c r="K68" s="201">
        <v>0.1</v>
      </c>
      <c r="L68" s="201">
        <v>0.32</v>
      </c>
      <c r="M68" s="201">
        <v>0.09</v>
      </c>
      <c r="N68" s="201">
        <v>0.1</v>
      </c>
      <c r="O68" s="201">
        <v>0.11</v>
      </c>
      <c r="P68" s="201">
        <v>0.23</v>
      </c>
      <c r="Q68" s="201">
        <v>0</v>
      </c>
      <c r="R68" s="201">
        <v>0.04</v>
      </c>
      <c r="S68" s="201">
        <v>0.02</v>
      </c>
      <c r="T68" s="201">
        <v>0.05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1.69</v>
      </c>
      <c r="AD68" s="201">
        <v>0</v>
      </c>
      <c r="AE68" s="201">
        <v>0</v>
      </c>
      <c r="AF68" s="201">
        <v>0</v>
      </c>
      <c r="AG68" s="201">
        <v>-0.23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7.77</v>
      </c>
      <c r="AT68" s="201">
        <v>0</v>
      </c>
      <c r="AU68" s="201">
        <v>0.7</v>
      </c>
      <c r="AV68" s="201">
        <v>0</v>
      </c>
      <c r="AW68" s="201">
        <v>0.18</v>
      </c>
      <c r="AX68" s="201">
        <v>0.12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9.8699999999999992</v>
      </c>
      <c r="K69" s="201">
        <v>0.1</v>
      </c>
      <c r="L69" s="201">
        <v>0.32</v>
      </c>
      <c r="M69" s="201">
        <v>0.09</v>
      </c>
      <c r="N69" s="201">
        <v>0.1</v>
      </c>
      <c r="O69" s="201">
        <v>0.11</v>
      </c>
      <c r="P69" s="201">
        <v>0.23</v>
      </c>
      <c r="Q69" s="201">
        <v>0</v>
      </c>
      <c r="R69" s="201">
        <v>0.04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1.69</v>
      </c>
      <c r="AD69" s="201">
        <v>0</v>
      </c>
      <c r="AE69" s="201">
        <v>0</v>
      </c>
      <c r="AF69" s="201">
        <v>0</v>
      </c>
      <c r="AG69" s="201">
        <v>-0.23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7.77</v>
      </c>
      <c r="AT69" s="201">
        <v>0</v>
      </c>
      <c r="AU69" s="201">
        <v>0.7</v>
      </c>
      <c r="AV69" s="201">
        <v>0</v>
      </c>
      <c r="AW69" s="201">
        <v>0.18</v>
      </c>
      <c r="AX69" s="201">
        <v>0.12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9.8699999999999992</v>
      </c>
      <c r="K70" s="201">
        <v>0.1</v>
      </c>
      <c r="L70" s="201">
        <v>0.32</v>
      </c>
      <c r="M70" s="201">
        <v>0.09</v>
      </c>
      <c r="N70" s="201">
        <v>0.1</v>
      </c>
      <c r="O70" s="201">
        <v>0.11</v>
      </c>
      <c r="P70" s="201">
        <v>0.23</v>
      </c>
      <c r="Q70" s="201">
        <v>0</v>
      </c>
      <c r="R70" s="201">
        <v>0.04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1.69</v>
      </c>
      <c r="AD70" s="201">
        <v>0</v>
      </c>
      <c r="AE70" s="201">
        <v>0</v>
      </c>
      <c r="AF70" s="201">
        <v>0</v>
      </c>
      <c r="AG70" s="201">
        <v>-0.23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7.77</v>
      </c>
      <c r="AT70" s="201">
        <v>0</v>
      </c>
      <c r="AU70" s="201">
        <v>0.7</v>
      </c>
      <c r="AV70" s="201">
        <v>0</v>
      </c>
      <c r="AW70" s="201">
        <v>0.18</v>
      </c>
      <c r="AX70" s="201">
        <v>0.12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9.8699999999999992</v>
      </c>
      <c r="K71" s="201">
        <v>0.1</v>
      </c>
      <c r="L71" s="201">
        <v>0.32</v>
      </c>
      <c r="M71" s="201">
        <v>0.09</v>
      </c>
      <c r="N71" s="201">
        <v>0.1</v>
      </c>
      <c r="O71" s="201">
        <v>0.11</v>
      </c>
      <c r="P71" s="201">
        <v>0.23</v>
      </c>
      <c r="Q71" s="201">
        <v>0</v>
      </c>
      <c r="R71" s="201">
        <v>0.04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-0.23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7.77</v>
      </c>
      <c r="AT71" s="201">
        <v>0</v>
      </c>
      <c r="AU71" s="201">
        <v>0.7</v>
      </c>
      <c r="AV71" s="201">
        <v>0</v>
      </c>
      <c r="AW71" s="201">
        <v>0.18</v>
      </c>
      <c r="AX71" s="201">
        <v>0.12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9.8699999999999992</v>
      </c>
      <c r="K72" s="201">
        <v>0.1</v>
      </c>
      <c r="L72" s="201">
        <v>0.32</v>
      </c>
      <c r="M72" s="201">
        <v>0.09</v>
      </c>
      <c r="N72" s="201">
        <v>0.1</v>
      </c>
      <c r="O72" s="201">
        <v>0.11</v>
      </c>
      <c r="P72" s="201">
        <v>0.23</v>
      </c>
      <c r="Q72" s="201">
        <v>0</v>
      </c>
      <c r="R72" s="201">
        <v>0.04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-0.23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7.77</v>
      </c>
      <c r="AT72" s="201">
        <v>0</v>
      </c>
      <c r="AU72" s="201">
        <v>0.7</v>
      </c>
      <c r="AV72" s="201">
        <v>0</v>
      </c>
      <c r="AW72" s="201">
        <v>0.18</v>
      </c>
      <c r="AX72" s="201">
        <v>0.12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9.8699999999999992</v>
      </c>
      <c r="K73" s="201">
        <v>0.1</v>
      </c>
      <c r="L73" s="201">
        <v>0.32</v>
      </c>
      <c r="M73" s="201">
        <v>0.09</v>
      </c>
      <c r="N73" s="201">
        <v>0.1</v>
      </c>
      <c r="O73" s="201">
        <v>0.11</v>
      </c>
      <c r="P73" s="201">
        <v>0.23</v>
      </c>
      <c r="Q73" s="201">
        <v>0</v>
      </c>
      <c r="R73" s="201">
        <v>0.04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-0.23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7.77</v>
      </c>
      <c r="AT73" s="201">
        <v>0</v>
      </c>
      <c r="AU73" s="201">
        <v>0.7</v>
      </c>
      <c r="AV73" s="201">
        <v>0</v>
      </c>
      <c r="AW73" s="201">
        <v>0.18</v>
      </c>
      <c r="AX73" s="201">
        <v>0.12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9.8699999999999992</v>
      </c>
      <c r="K74" s="201">
        <v>0.1</v>
      </c>
      <c r="L74" s="201">
        <v>0.32</v>
      </c>
      <c r="M74" s="201">
        <v>0.09</v>
      </c>
      <c r="N74" s="201">
        <v>0.1</v>
      </c>
      <c r="O74" s="201">
        <v>0.11</v>
      </c>
      <c r="P74" s="201">
        <v>0.23</v>
      </c>
      <c r="Q74" s="201">
        <v>0</v>
      </c>
      <c r="R74" s="201">
        <v>0.04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-0.23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7.77</v>
      </c>
      <c r="AT74" s="201">
        <v>0</v>
      </c>
      <c r="AU74" s="201">
        <v>0.7</v>
      </c>
      <c r="AV74" s="201">
        <v>0</v>
      </c>
      <c r="AW74" s="201">
        <v>0.18</v>
      </c>
      <c r="AX74" s="201">
        <v>0.12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9.8699999999999992</v>
      </c>
      <c r="K75" s="201">
        <v>0.14000000000000001</v>
      </c>
      <c r="L75" s="201">
        <v>0.32</v>
      </c>
      <c r="M75" s="201">
        <v>0.09</v>
      </c>
      <c r="N75" s="201">
        <v>0.1</v>
      </c>
      <c r="O75" s="201">
        <v>0.11</v>
      </c>
      <c r="P75" s="201">
        <v>0.23</v>
      </c>
      <c r="Q75" s="201">
        <v>0</v>
      </c>
      <c r="R75" s="201">
        <v>0.04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-0.23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7.77</v>
      </c>
      <c r="AT75" s="201">
        <v>0</v>
      </c>
      <c r="AU75" s="201">
        <v>0.7</v>
      </c>
      <c r="AV75" s="201">
        <v>0</v>
      </c>
      <c r="AW75" s="201">
        <v>0.18</v>
      </c>
      <c r="AX75" s="201">
        <v>0.12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9.8699999999999992</v>
      </c>
      <c r="K76" s="201">
        <v>0.1</v>
      </c>
      <c r="L76" s="201">
        <v>0.32</v>
      </c>
      <c r="M76" s="201">
        <v>0.09</v>
      </c>
      <c r="N76" s="201">
        <v>0.1</v>
      </c>
      <c r="O76" s="201">
        <v>0.11</v>
      </c>
      <c r="P76" s="201">
        <v>0.23</v>
      </c>
      <c r="Q76" s="201">
        <v>0</v>
      </c>
      <c r="R76" s="201">
        <v>0.04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-0.23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7.77</v>
      </c>
      <c r="AT76" s="201">
        <v>0</v>
      </c>
      <c r="AU76" s="201">
        <v>0.7</v>
      </c>
      <c r="AV76" s="201">
        <v>0</v>
      </c>
      <c r="AW76" s="201">
        <v>0.18</v>
      </c>
      <c r="AX76" s="201">
        <v>0.12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9.8699999999999992</v>
      </c>
      <c r="K77" s="201">
        <v>0.1</v>
      </c>
      <c r="L77" s="201">
        <v>0.32</v>
      </c>
      <c r="M77" s="201">
        <v>0.09</v>
      </c>
      <c r="N77" s="201">
        <v>0.1</v>
      </c>
      <c r="O77" s="201">
        <v>0.11</v>
      </c>
      <c r="P77" s="201">
        <v>0.23</v>
      </c>
      <c r="Q77" s="201">
        <v>0</v>
      </c>
      <c r="R77" s="201">
        <v>0.04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-0.23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7.77</v>
      </c>
      <c r="AT77" s="201">
        <v>0</v>
      </c>
      <c r="AU77" s="201">
        <v>0.7</v>
      </c>
      <c r="AV77" s="201">
        <v>0</v>
      </c>
      <c r="AW77" s="201">
        <v>0.18</v>
      </c>
      <c r="AX77" s="201">
        <v>0.12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9.8699999999999992</v>
      </c>
      <c r="K78" s="201">
        <v>0.1</v>
      </c>
      <c r="L78" s="201">
        <v>0.32</v>
      </c>
      <c r="M78" s="201">
        <v>0.09</v>
      </c>
      <c r="N78" s="201">
        <v>0.1</v>
      </c>
      <c r="O78" s="201">
        <v>0.11</v>
      </c>
      <c r="P78" s="201">
        <v>0.23</v>
      </c>
      <c r="Q78" s="201">
        <v>0</v>
      </c>
      <c r="R78" s="201">
        <v>0.04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-0.23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7.77</v>
      </c>
      <c r="AT78" s="201">
        <v>0</v>
      </c>
      <c r="AU78" s="201">
        <v>0.7</v>
      </c>
      <c r="AV78" s="201">
        <v>0</v>
      </c>
      <c r="AW78" s="201">
        <v>0.18</v>
      </c>
      <c r="AX78" s="201">
        <v>0.12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9.8699999999999992</v>
      </c>
      <c r="K79" s="201">
        <v>0.1</v>
      </c>
      <c r="L79" s="201">
        <v>0.32</v>
      </c>
      <c r="M79" s="201">
        <v>0.09</v>
      </c>
      <c r="N79" s="201">
        <v>0.1</v>
      </c>
      <c r="O79" s="201">
        <v>0.11</v>
      </c>
      <c r="P79" s="201">
        <v>0.23</v>
      </c>
      <c r="Q79" s="201">
        <v>0</v>
      </c>
      <c r="R79" s="201">
        <v>0.04</v>
      </c>
      <c r="S79" s="201">
        <v>0.02</v>
      </c>
      <c r="T79" s="201">
        <v>0.05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-0.23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7.77</v>
      </c>
      <c r="AT79" s="201">
        <v>0</v>
      </c>
      <c r="AU79" s="201">
        <v>0.7</v>
      </c>
      <c r="AV79" s="201">
        <v>0</v>
      </c>
      <c r="AW79" s="201">
        <v>0.18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9.8699999999999992</v>
      </c>
      <c r="K80" s="201">
        <v>0.1</v>
      </c>
      <c r="L80" s="201">
        <v>0.3</v>
      </c>
      <c r="M80" s="201">
        <v>0.09</v>
      </c>
      <c r="N80" s="201">
        <v>0.1</v>
      </c>
      <c r="O80" s="201">
        <v>0.11</v>
      </c>
      <c r="P80" s="201">
        <v>0.23</v>
      </c>
      <c r="Q80" s="201">
        <v>0</v>
      </c>
      <c r="R80" s="201">
        <v>0.04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-0.23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7.77</v>
      </c>
      <c r="AT80" s="201">
        <v>0</v>
      </c>
      <c r="AU80" s="201">
        <v>0.7</v>
      </c>
      <c r="AV80" s="201">
        <v>0</v>
      </c>
      <c r="AW80" s="201">
        <v>0.18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9.8699999999999992</v>
      </c>
      <c r="K81" s="201">
        <v>0.1</v>
      </c>
      <c r="L81" s="201">
        <v>0.3</v>
      </c>
      <c r="M81" s="201">
        <v>0.09</v>
      </c>
      <c r="N81" s="201">
        <v>0.1</v>
      </c>
      <c r="O81" s="201">
        <v>0.11</v>
      </c>
      <c r="P81" s="201">
        <v>0.23</v>
      </c>
      <c r="Q81" s="201">
        <v>0</v>
      </c>
      <c r="R81" s="201">
        <v>0.04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-0.23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7.77</v>
      </c>
      <c r="AT81" s="201">
        <v>0</v>
      </c>
      <c r="AU81" s="201">
        <v>0.28999999999999998</v>
      </c>
      <c r="AV81" s="201">
        <v>0</v>
      </c>
      <c r="AW81" s="201">
        <v>0.18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9.8699999999999992</v>
      </c>
      <c r="K82" s="201">
        <v>0.1</v>
      </c>
      <c r="L82" s="201">
        <v>0.3</v>
      </c>
      <c r="M82" s="201">
        <v>0.09</v>
      </c>
      <c r="N82" s="201">
        <v>0.1</v>
      </c>
      <c r="O82" s="201">
        <v>0.11</v>
      </c>
      <c r="P82" s="201">
        <v>0.23</v>
      </c>
      <c r="Q82" s="201">
        <v>0</v>
      </c>
      <c r="R82" s="201">
        <v>0.04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-0.23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7.77</v>
      </c>
      <c r="AT82" s="201">
        <v>0</v>
      </c>
      <c r="AU82" s="201">
        <v>0.28999999999999998</v>
      </c>
      <c r="AV82" s="201">
        <v>0</v>
      </c>
      <c r="AW82" s="201">
        <v>0.18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9.8699999999999992</v>
      </c>
      <c r="K83" s="201">
        <v>0.1</v>
      </c>
      <c r="L83" s="201">
        <v>0.3</v>
      </c>
      <c r="M83" s="201">
        <v>0.09</v>
      </c>
      <c r="N83" s="201">
        <v>0.1</v>
      </c>
      <c r="O83" s="201">
        <v>0.11</v>
      </c>
      <c r="P83" s="201">
        <v>0.23</v>
      </c>
      <c r="Q83" s="201">
        <v>0</v>
      </c>
      <c r="R83" s="201">
        <v>0.04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-0.24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7.77</v>
      </c>
      <c r="AT83" s="201">
        <v>0</v>
      </c>
      <c r="AU83" s="201">
        <v>0.28999999999999998</v>
      </c>
      <c r="AV83" s="201">
        <v>0</v>
      </c>
      <c r="AW83" s="201">
        <v>0.18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9.8699999999999992</v>
      </c>
      <c r="K84" s="201">
        <v>0.1</v>
      </c>
      <c r="L84" s="201">
        <v>0.3</v>
      </c>
      <c r="M84" s="201">
        <v>0.09</v>
      </c>
      <c r="N84" s="201">
        <v>0.1</v>
      </c>
      <c r="O84" s="201">
        <v>0.11</v>
      </c>
      <c r="P84" s="201">
        <v>0.23</v>
      </c>
      <c r="Q84" s="201">
        <v>0</v>
      </c>
      <c r="R84" s="201">
        <v>0.04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-0.24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7.77</v>
      </c>
      <c r="AT84" s="201">
        <v>0</v>
      </c>
      <c r="AU84" s="201">
        <v>0.28999999999999998</v>
      </c>
      <c r="AV84" s="201">
        <v>0</v>
      </c>
      <c r="AW84" s="201">
        <v>0.18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9.8699999999999992</v>
      </c>
      <c r="K85" s="201">
        <v>0.1</v>
      </c>
      <c r="L85" s="201">
        <v>0.3</v>
      </c>
      <c r="M85" s="201">
        <v>0.09</v>
      </c>
      <c r="N85" s="201">
        <v>0.1</v>
      </c>
      <c r="O85" s="201">
        <v>0.11</v>
      </c>
      <c r="P85" s="201">
        <v>0.23</v>
      </c>
      <c r="Q85" s="201">
        <v>0</v>
      </c>
      <c r="R85" s="201">
        <v>0.04</v>
      </c>
      <c r="S85" s="201">
        <v>0.02</v>
      </c>
      <c r="T85" s="201">
        <v>0.05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-0.24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7.77</v>
      </c>
      <c r="AT85" s="201">
        <v>0</v>
      </c>
      <c r="AU85" s="201">
        <v>0.28999999999999998</v>
      </c>
      <c r="AV85" s="201">
        <v>0</v>
      </c>
      <c r="AW85" s="201">
        <v>0.18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9.8699999999999992</v>
      </c>
      <c r="K86" s="201">
        <v>0.1</v>
      </c>
      <c r="L86" s="201">
        <v>0.3</v>
      </c>
      <c r="M86" s="201">
        <v>0.09</v>
      </c>
      <c r="N86" s="201">
        <v>0.1</v>
      </c>
      <c r="O86" s="201">
        <v>0.11</v>
      </c>
      <c r="P86" s="201">
        <v>0.23</v>
      </c>
      <c r="Q86" s="201">
        <v>0</v>
      </c>
      <c r="R86" s="201">
        <v>0.04</v>
      </c>
      <c r="S86" s="201">
        <v>0.02</v>
      </c>
      <c r="T86" s="201">
        <v>0.05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-0.24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7.77</v>
      </c>
      <c r="AT86" s="201">
        <v>0</v>
      </c>
      <c r="AU86" s="201">
        <v>0.28999999999999998</v>
      </c>
      <c r="AV86" s="201">
        <v>0</v>
      </c>
      <c r="AW86" s="201">
        <v>0.18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9.8699999999999992</v>
      </c>
      <c r="K87" s="201">
        <v>0.1</v>
      </c>
      <c r="L87" s="201">
        <v>0.17</v>
      </c>
      <c r="M87" s="201">
        <v>0.09</v>
      </c>
      <c r="N87" s="201">
        <v>0.1</v>
      </c>
      <c r="O87" s="201">
        <v>0.11</v>
      </c>
      <c r="P87" s="201">
        <v>0.23</v>
      </c>
      <c r="Q87" s="201">
        <v>0</v>
      </c>
      <c r="R87" s="201">
        <v>0.04</v>
      </c>
      <c r="S87" s="201">
        <v>0.02</v>
      </c>
      <c r="T87" s="201">
        <v>0.05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-0.24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7.77</v>
      </c>
      <c r="AT87" s="201">
        <v>0</v>
      </c>
      <c r="AU87" s="201">
        <v>0.28999999999999998</v>
      </c>
      <c r="AV87" s="201">
        <v>0</v>
      </c>
      <c r="AW87" s="201">
        <v>0.18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9.8699999999999992</v>
      </c>
      <c r="K88" s="201">
        <v>0.1</v>
      </c>
      <c r="L88" s="201">
        <v>1.42</v>
      </c>
      <c r="M88" s="201">
        <v>0.09</v>
      </c>
      <c r="N88" s="201">
        <v>0.1</v>
      </c>
      <c r="O88" s="201">
        <v>0.11</v>
      </c>
      <c r="P88" s="201">
        <v>0.23</v>
      </c>
      <c r="Q88" s="201">
        <v>0</v>
      </c>
      <c r="R88" s="201">
        <v>0.04</v>
      </c>
      <c r="S88" s="201">
        <v>0.02</v>
      </c>
      <c r="T88" s="201">
        <v>0.05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-0.24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7.77</v>
      </c>
      <c r="AT88" s="201">
        <v>0</v>
      </c>
      <c r="AU88" s="201">
        <v>0.28999999999999998</v>
      </c>
      <c r="AV88" s="201">
        <v>0</v>
      </c>
      <c r="AW88" s="201">
        <v>0.18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9.8699999999999992</v>
      </c>
      <c r="K89" s="201">
        <v>0.1</v>
      </c>
      <c r="L89" s="201">
        <v>1.44</v>
      </c>
      <c r="M89" s="201">
        <v>0.09</v>
      </c>
      <c r="N89" s="201">
        <v>0.1</v>
      </c>
      <c r="O89" s="201">
        <v>0.11</v>
      </c>
      <c r="P89" s="201">
        <v>0.23</v>
      </c>
      <c r="Q89" s="201">
        <v>0</v>
      </c>
      <c r="R89" s="201">
        <v>0.04</v>
      </c>
      <c r="S89" s="201">
        <v>0.02</v>
      </c>
      <c r="T89" s="201">
        <v>0.05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-0.24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7.77</v>
      </c>
      <c r="AT89" s="201">
        <v>0</v>
      </c>
      <c r="AU89" s="201">
        <v>0.28999999999999998</v>
      </c>
      <c r="AV89" s="201">
        <v>0</v>
      </c>
      <c r="AW89" s="201">
        <v>0.18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9.8699999999999992</v>
      </c>
      <c r="K90" s="201">
        <v>0.1</v>
      </c>
      <c r="L90" s="201">
        <v>1.44</v>
      </c>
      <c r="M90" s="201">
        <v>0.09</v>
      </c>
      <c r="N90" s="201">
        <v>0.1</v>
      </c>
      <c r="O90" s="201">
        <v>0.11</v>
      </c>
      <c r="P90" s="201">
        <v>0.23</v>
      </c>
      <c r="Q90" s="201">
        <v>0</v>
      </c>
      <c r="R90" s="201">
        <v>0.04</v>
      </c>
      <c r="S90" s="201">
        <v>0.02</v>
      </c>
      <c r="T90" s="201">
        <v>0.05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-0.24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7.77</v>
      </c>
      <c r="AT90" s="201">
        <v>0</v>
      </c>
      <c r="AU90" s="201">
        <v>0.28999999999999998</v>
      </c>
      <c r="AV90" s="201">
        <v>0</v>
      </c>
      <c r="AW90" s="201">
        <v>0.18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9.8699999999999992</v>
      </c>
      <c r="K91" s="201">
        <v>0.1</v>
      </c>
      <c r="L91" s="201">
        <v>0.2</v>
      </c>
      <c r="M91" s="201">
        <v>0.09</v>
      </c>
      <c r="N91" s="201">
        <v>0.1</v>
      </c>
      <c r="O91" s="201">
        <v>0.11</v>
      </c>
      <c r="P91" s="201">
        <v>0.23</v>
      </c>
      <c r="Q91" s="201">
        <v>0</v>
      </c>
      <c r="R91" s="201">
        <v>0.04</v>
      </c>
      <c r="S91" s="201">
        <v>0.02</v>
      </c>
      <c r="T91" s="201">
        <v>0.05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-0.24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7.77</v>
      </c>
      <c r="AT91" s="201">
        <v>0</v>
      </c>
      <c r="AU91" s="201">
        <v>0.28999999999999998</v>
      </c>
      <c r="AV91" s="201">
        <v>0</v>
      </c>
      <c r="AW91" s="201">
        <v>0.18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9.8699999999999992</v>
      </c>
      <c r="K92" s="201">
        <v>0.1</v>
      </c>
      <c r="L92" s="201">
        <v>0.2</v>
      </c>
      <c r="M92" s="201">
        <v>0.09</v>
      </c>
      <c r="N92" s="201">
        <v>0.1</v>
      </c>
      <c r="O92" s="201">
        <v>0.11</v>
      </c>
      <c r="P92" s="201">
        <v>0.23</v>
      </c>
      <c r="Q92" s="201">
        <v>0</v>
      </c>
      <c r="R92" s="201">
        <v>0.04</v>
      </c>
      <c r="S92" s="201">
        <v>0.02</v>
      </c>
      <c r="T92" s="201">
        <v>0.05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-0.24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7.77</v>
      </c>
      <c r="AT92" s="201">
        <v>0</v>
      </c>
      <c r="AU92" s="201">
        <v>0.28999999999999998</v>
      </c>
      <c r="AV92" s="201">
        <v>0</v>
      </c>
      <c r="AW92" s="201">
        <v>0.18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9.8699999999999992</v>
      </c>
      <c r="K93" s="201">
        <v>0.1</v>
      </c>
      <c r="L93" s="201">
        <v>0.2</v>
      </c>
      <c r="M93" s="201">
        <v>0.09</v>
      </c>
      <c r="N93" s="201">
        <v>0.1</v>
      </c>
      <c r="O93" s="201">
        <v>0.11</v>
      </c>
      <c r="P93" s="201">
        <v>0.23</v>
      </c>
      <c r="Q93" s="201">
        <v>0</v>
      </c>
      <c r="R93" s="201">
        <v>0.04</v>
      </c>
      <c r="S93" s="201">
        <v>0.02</v>
      </c>
      <c r="T93" s="201">
        <v>0.05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1.63</v>
      </c>
      <c r="AD93" s="201">
        <v>0</v>
      </c>
      <c r="AE93" s="201">
        <v>0</v>
      </c>
      <c r="AF93" s="201">
        <v>0</v>
      </c>
      <c r="AG93" s="201">
        <v>-0.24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41.59</v>
      </c>
      <c r="AP93" s="201">
        <v>0</v>
      </c>
      <c r="AQ93" s="201">
        <v>0</v>
      </c>
      <c r="AR93" s="201">
        <v>0</v>
      </c>
      <c r="AS93" s="201">
        <v>7.77</v>
      </c>
      <c r="AT93" s="201">
        <v>0</v>
      </c>
      <c r="AU93" s="201">
        <v>0.28999999999999998</v>
      </c>
      <c r="AV93" s="201">
        <v>0</v>
      </c>
      <c r="AW93" s="201">
        <v>0.18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9.8699999999999992</v>
      </c>
      <c r="K94" s="201">
        <v>0.1</v>
      </c>
      <c r="L94" s="201">
        <v>0.2</v>
      </c>
      <c r="M94" s="201">
        <v>0.09</v>
      </c>
      <c r="N94" s="201">
        <v>0.1</v>
      </c>
      <c r="O94" s="201">
        <v>0.11</v>
      </c>
      <c r="P94" s="201">
        <v>0.23</v>
      </c>
      <c r="Q94" s="201">
        <v>0</v>
      </c>
      <c r="R94" s="201">
        <v>0.04</v>
      </c>
      <c r="S94" s="201">
        <v>0.02</v>
      </c>
      <c r="T94" s="201">
        <v>0.05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1.63</v>
      </c>
      <c r="AD94" s="201">
        <v>0</v>
      </c>
      <c r="AE94" s="201">
        <v>0</v>
      </c>
      <c r="AF94" s="201">
        <v>0</v>
      </c>
      <c r="AG94" s="201">
        <v>-0.24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41.59</v>
      </c>
      <c r="AP94" s="201">
        <v>0</v>
      </c>
      <c r="AQ94" s="201">
        <v>0</v>
      </c>
      <c r="AR94" s="201">
        <v>0</v>
      </c>
      <c r="AS94" s="201">
        <v>7.77</v>
      </c>
      <c r="AT94" s="201">
        <v>0</v>
      </c>
      <c r="AU94" s="201">
        <v>0.28999999999999998</v>
      </c>
      <c r="AV94" s="201">
        <v>0</v>
      </c>
      <c r="AW94" s="201">
        <v>0.18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9.8699999999999992</v>
      </c>
      <c r="K95" s="201">
        <v>0.1</v>
      </c>
      <c r="L95" s="201">
        <v>0.2</v>
      </c>
      <c r="M95" s="201">
        <v>0.09</v>
      </c>
      <c r="N95" s="201">
        <v>0.1</v>
      </c>
      <c r="O95" s="201">
        <v>0.11</v>
      </c>
      <c r="P95" s="201">
        <v>0.23</v>
      </c>
      <c r="Q95" s="201">
        <v>0</v>
      </c>
      <c r="R95" s="201">
        <v>0.04</v>
      </c>
      <c r="S95" s="201">
        <v>0.02</v>
      </c>
      <c r="T95" s="201">
        <v>0.05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1.63</v>
      </c>
      <c r="AD95" s="201">
        <v>0</v>
      </c>
      <c r="AE95" s="201">
        <v>0</v>
      </c>
      <c r="AF95" s="201">
        <v>0</v>
      </c>
      <c r="AG95" s="201">
        <v>-0.24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41.59</v>
      </c>
      <c r="AP95" s="201">
        <v>0</v>
      </c>
      <c r="AQ95" s="201">
        <v>0</v>
      </c>
      <c r="AR95" s="201">
        <v>0</v>
      </c>
      <c r="AS95" s="201">
        <v>7.77</v>
      </c>
      <c r="AT95" s="201">
        <v>0</v>
      </c>
      <c r="AU95" s="201">
        <v>0.28999999999999998</v>
      </c>
      <c r="AV95" s="201">
        <v>0</v>
      </c>
      <c r="AW95" s="201">
        <v>0.18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9.8699999999999992</v>
      </c>
      <c r="K96" s="201">
        <v>0.1</v>
      </c>
      <c r="L96" s="201">
        <v>0.2</v>
      </c>
      <c r="M96" s="201">
        <v>0.09</v>
      </c>
      <c r="N96" s="201">
        <v>0.1</v>
      </c>
      <c r="O96" s="201">
        <v>0.11</v>
      </c>
      <c r="P96" s="201">
        <v>0.23</v>
      </c>
      <c r="Q96" s="201">
        <v>0</v>
      </c>
      <c r="R96" s="201">
        <v>0.04</v>
      </c>
      <c r="S96" s="201">
        <v>0.02</v>
      </c>
      <c r="T96" s="201">
        <v>0.05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-0.24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41.59</v>
      </c>
      <c r="AP96" s="201">
        <v>0</v>
      </c>
      <c r="AQ96" s="201">
        <v>0</v>
      </c>
      <c r="AR96" s="201">
        <v>0</v>
      </c>
      <c r="AS96" s="201">
        <v>7.77</v>
      </c>
      <c r="AT96" s="201">
        <v>0</v>
      </c>
      <c r="AU96" s="201">
        <v>0.28999999999999998</v>
      </c>
      <c r="AV96" s="201">
        <v>0</v>
      </c>
      <c r="AW96" s="201">
        <v>0.18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9.8699999999999992</v>
      </c>
      <c r="K97" s="201">
        <v>0.1</v>
      </c>
      <c r="L97" s="201">
        <v>0.2</v>
      </c>
      <c r="M97" s="201">
        <v>0.09</v>
      </c>
      <c r="N97" s="201">
        <v>0.1</v>
      </c>
      <c r="O97" s="201">
        <v>0.11</v>
      </c>
      <c r="P97" s="201">
        <v>0.23</v>
      </c>
      <c r="Q97" s="201">
        <v>0</v>
      </c>
      <c r="R97" s="201">
        <v>0.04</v>
      </c>
      <c r="S97" s="201">
        <v>0.02</v>
      </c>
      <c r="T97" s="201">
        <v>0.05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-0.24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41.59</v>
      </c>
      <c r="AP97" s="201">
        <v>0</v>
      </c>
      <c r="AQ97" s="201">
        <v>0</v>
      </c>
      <c r="AR97" s="201">
        <v>0</v>
      </c>
      <c r="AS97" s="201">
        <v>7.77</v>
      </c>
      <c r="AT97" s="201">
        <v>0</v>
      </c>
      <c r="AU97" s="201">
        <v>0.28999999999999998</v>
      </c>
      <c r="AV97" s="201">
        <v>0</v>
      </c>
      <c r="AW97" s="201">
        <v>0.18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9.8699999999999992</v>
      </c>
      <c r="K98" s="201">
        <v>0.1</v>
      </c>
      <c r="L98" s="201">
        <v>0.2</v>
      </c>
      <c r="M98" s="201">
        <v>0.09</v>
      </c>
      <c r="N98" s="201">
        <v>0.1</v>
      </c>
      <c r="O98" s="201">
        <v>0.11</v>
      </c>
      <c r="P98" s="201">
        <v>0.23</v>
      </c>
      <c r="Q98" s="201">
        <v>0</v>
      </c>
      <c r="R98" s="201">
        <v>0.04</v>
      </c>
      <c r="S98" s="201">
        <v>0.02</v>
      </c>
      <c r="T98" s="201">
        <v>0.05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-0.24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41.59</v>
      </c>
      <c r="AP98" s="201">
        <v>0</v>
      </c>
      <c r="AQ98" s="201">
        <v>0</v>
      </c>
      <c r="AR98" s="201">
        <v>0</v>
      </c>
      <c r="AS98" s="201">
        <v>7.77</v>
      </c>
      <c r="AT98" s="201">
        <v>0</v>
      </c>
      <c r="AU98" s="201">
        <v>0.28999999999999998</v>
      </c>
      <c r="AV98" s="201">
        <v>0</v>
      </c>
      <c r="AW98" s="201">
        <v>0.18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0.11792000000000025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0.2448525</v>
      </c>
      <c r="K99">
        <f t="shared" si="0"/>
        <v>2.1409999999999936E-2</v>
      </c>
      <c r="L99">
        <f t="shared" si="0"/>
        <v>8.4849999999999995E-2</v>
      </c>
      <c r="M99">
        <f t="shared" si="0"/>
        <v>1.9965000000000042E-2</v>
      </c>
      <c r="N99">
        <f t="shared" si="0"/>
        <v>2.2149999999999927E-2</v>
      </c>
      <c r="O99">
        <f t="shared" si="0"/>
        <v>2.4674999999999989E-2</v>
      </c>
      <c r="P99">
        <f t="shared" si="0"/>
        <v>3.8859999999999881E-2</v>
      </c>
      <c r="Q99">
        <f t="shared" si="0"/>
        <v>3.0600000000000002E-3</v>
      </c>
      <c r="R99">
        <f t="shared" si="0"/>
        <v>1.0274999999999991E-2</v>
      </c>
      <c r="S99">
        <f t="shared" si="0"/>
        <v>4.8924999999999932E-3</v>
      </c>
      <c r="T99">
        <f t="shared" si="0"/>
        <v>9.9949999999999622E-3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3.9299999999999953E-2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-5.2899999999999996E-3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1.5146100000000011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0.18953999999999976</v>
      </c>
      <c r="AT99">
        <f t="shared" si="0"/>
        <v>0</v>
      </c>
      <c r="AU99">
        <f t="shared" si="0"/>
        <v>5.2794999999999891E-2</v>
      </c>
      <c r="AV99">
        <f t="shared" si="0"/>
        <v>0</v>
      </c>
      <c r="AW99">
        <f t="shared" si="0"/>
        <v>2.2499999999999985E-3</v>
      </c>
      <c r="AX99">
        <f t="shared" si="0"/>
        <v>1.5000000000000011E-3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12.08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25.23</v>
      </c>
      <c r="K3" s="201">
        <v>0.31</v>
      </c>
      <c r="L3" s="201">
        <v>14.12</v>
      </c>
      <c r="M3" s="201">
        <v>0.95</v>
      </c>
      <c r="N3" s="201">
        <v>1.22</v>
      </c>
      <c r="O3" s="201">
        <v>0</v>
      </c>
      <c r="P3" s="201">
        <v>1.44</v>
      </c>
      <c r="Q3" s="201">
        <v>0.19</v>
      </c>
      <c r="R3" s="201">
        <v>0.44</v>
      </c>
      <c r="S3" s="201">
        <v>0.27</v>
      </c>
      <c r="T3" s="201">
        <v>0</v>
      </c>
      <c r="U3" s="201">
        <v>2.13</v>
      </c>
      <c r="V3" s="201">
        <v>0.17</v>
      </c>
      <c r="W3" s="201">
        <v>0.33</v>
      </c>
      <c r="X3" s="201">
        <v>1.02</v>
      </c>
      <c r="Y3" s="201">
        <v>0</v>
      </c>
      <c r="Z3" s="201">
        <v>2.62</v>
      </c>
      <c r="AA3" s="201">
        <v>0.93</v>
      </c>
      <c r="AB3" s="201">
        <v>0</v>
      </c>
      <c r="AC3" s="201">
        <v>12.21</v>
      </c>
      <c r="AD3" s="201">
        <v>0</v>
      </c>
      <c r="AE3" s="201">
        <v>0</v>
      </c>
      <c r="AF3" s="201">
        <v>0</v>
      </c>
      <c r="AG3" s="201">
        <v>-0.15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135.46</v>
      </c>
      <c r="AP3" s="201">
        <v>0</v>
      </c>
      <c r="AQ3" s="201">
        <v>0</v>
      </c>
      <c r="AR3" s="201">
        <v>0</v>
      </c>
      <c r="AS3" s="201">
        <v>19.989999999999998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25.23</v>
      </c>
      <c r="K4" s="201">
        <v>0.31</v>
      </c>
      <c r="L4" s="201">
        <v>14.12</v>
      </c>
      <c r="M4" s="201">
        <v>0.95</v>
      </c>
      <c r="N4" s="201">
        <v>1.22</v>
      </c>
      <c r="O4" s="201">
        <v>0</v>
      </c>
      <c r="P4" s="201">
        <v>1.44</v>
      </c>
      <c r="Q4" s="201">
        <v>0.19</v>
      </c>
      <c r="R4" s="201">
        <v>0.44</v>
      </c>
      <c r="S4" s="201">
        <v>0.27</v>
      </c>
      <c r="T4" s="201">
        <v>0</v>
      </c>
      <c r="U4" s="201">
        <v>2.13</v>
      </c>
      <c r="V4" s="201">
        <v>0.17</v>
      </c>
      <c r="W4" s="201">
        <v>0.33</v>
      </c>
      <c r="X4" s="201">
        <v>1.02</v>
      </c>
      <c r="Y4" s="201">
        <v>0</v>
      </c>
      <c r="Z4" s="201">
        <v>2.62</v>
      </c>
      <c r="AA4" s="201">
        <v>0.93</v>
      </c>
      <c r="AB4" s="201">
        <v>0</v>
      </c>
      <c r="AC4" s="201">
        <v>12.21</v>
      </c>
      <c r="AD4" s="201">
        <v>0</v>
      </c>
      <c r="AE4" s="201">
        <v>0</v>
      </c>
      <c r="AF4" s="201">
        <v>0</v>
      </c>
      <c r="AG4" s="201">
        <v>-0.15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135.46</v>
      </c>
      <c r="AP4" s="201">
        <v>0</v>
      </c>
      <c r="AQ4" s="201">
        <v>0</v>
      </c>
      <c r="AR4" s="201">
        <v>0</v>
      </c>
      <c r="AS4" s="201">
        <v>19.989999999999998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25.23</v>
      </c>
      <c r="K5" s="201">
        <v>0.31</v>
      </c>
      <c r="L5" s="201">
        <v>14.12</v>
      </c>
      <c r="M5" s="201">
        <v>0.95</v>
      </c>
      <c r="N5" s="201">
        <v>1.22</v>
      </c>
      <c r="O5" s="201">
        <v>0</v>
      </c>
      <c r="P5" s="201">
        <v>1.44</v>
      </c>
      <c r="Q5" s="201">
        <v>0.19</v>
      </c>
      <c r="R5" s="201">
        <v>0.44</v>
      </c>
      <c r="S5" s="201">
        <v>0.27</v>
      </c>
      <c r="T5" s="201">
        <v>0</v>
      </c>
      <c r="U5" s="201">
        <v>2.13</v>
      </c>
      <c r="V5" s="201">
        <v>0.17</v>
      </c>
      <c r="W5" s="201">
        <v>0.33</v>
      </c>
      <c r="X5" s="201">
        <v>1.02</v>
      </c>
      <c r="Y5" s="201">
        <v>0</v>
      </c>
      <c r="Z5" s="201">
        <v>2.62</v>
      </c>
      <c r="AA5" s="201">
        <v>0.93</v>
      </c>
      <c r="AB5" s="201">
        <v>0</v>
      </c>
      <c r="AC5" s="201">
        <v>12.21</v>
      </c>
      <c r="AD5" s="201">
        <v>0</v>
      </c>
      <c r="AE5" s="201">
        <v>0</v>
      </c>
      <c r="AF5" s="201">
        <v>0</v>
      </c>
      <c r="AG5" s="201">
        <v>-0.15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133.65</v>
      </c>
      <c r="AP5" s="201">
        <v>0</v>
      </c>
      <c r="AQ5" s="201">
        <v>0</v>
      </c>
      <c r="AR5" s="201">
        <v>0</v>
      </c>
      <c r="AS5" s="201">
        <v>19.989999999999998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25.23</v>
      </c>
      <c r="K6" s="201">
        <v>0.31</v>
      </c>
      <c r="L6" s="201">
        <v>14.12</v>
      </c>
      <c r="M6" s="201">
        <v>0.95</v>
      </c>
      <c r="N6" s="201">
        <v>1.22</v>
      </c>
      <c r="O6" s="201">
        <v>0</v>
      </c>
      <c r="P6" s="201">
        <v>1.44</v>
      </c>
      <c r="Q6" s="201">
        <v>0.19</v>
      </c>
      <c r="R6" s="201">
        <v>0.44</v>
      </c>
      <c r="S6" s="201">
        <v>0.27</v>
      </c>
      <c r="T6" s="201">
        <v>0</v>
      </c>
      <c r="U6" s="201">
        <v>2.13</v>
      </c>
      <c r="V6" s="201">
        <v>0.17</v>
      </c>
      <c r="W6" s="201">
        <v>0.33</v>
      </c>
      <c r="X6" s="201">
        <v>1.02</v>
      </c>
      <c r="Y6" s="201">
        <v>0</v>
      </c>
      <c r="Z6" s="201">
        <v>2.62</v>
      </c>
      <c r="AA6" s="201">
        <v>0.93</v>
      </c>
      <c r="AB6" s="201">
        <v>0</v>
      </c>
      <c r="AC6" s="201">
        <v>12.21</v>
      </c>
      <c r="AD6" s="201">
        <v>0</v>
      </c>
      <c r="AE6" s="201">
        <v>0</v>
      </c>
      <c r="AF6" s="201">
        <v>0</v>
      </c>
      <c r="AG6" s="201">
        <v>-0.15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165.77</v>
      </c>
      <c r="AP6" s="201">
        <v>0</v>
      </c>
      <c r="AQ6" s="201">
        <v>0</v>
      </c>
      <c r="AR6" s="201">
        <v>0</v>
      </c>
      <c r="AS6" s="201">
        <v>19.989999999999998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25.23</v>
      </c>
      <c r="K7" s="201">
        <v>0.31</v>
      </c>
      <c r="L7" s="201">
        <v>41.61</v>
      </c>
      <c r="M7" s="201">
        <v>0.95</v>
      </c>
      <c r="N7" s="201">
        <v>1.22</v>
      </c>
      <c r="O7" s="201">
        <v>0</v>
      </c>
      <c r="P7" s="201">
        <v>1.39</v>
      </c>
      <c r="Q7" s="201">
        <v>0.19</v>
      </c>
      <c r="R7" s="201">
        <v>0.44</v>
      </c>
      <c r="S7" s="201">
        <v>0.27</v>
      </c>
      <c r="T7" s="201">
        <v>0</v>
      </c>
      <c r="U7" s="201">
        <v>2.13</v>
      </c>
      <c r="V7" s="201">
        <v>0.17</v>
      </c>
      <c r="W7" s="201">
        <v>0.33</v>
      </c>
      <c r="X7" s="201">
        <v>1.02</v>
      </c>
      <c r="Y7" s="201">
        <v>0</v>
      </c>
      <c r="Z7" s="201">
        <v>2.62</v>
      </c>
      <c r="AA7" s="201">
        <v>0.93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-0.15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165.77</v>
      </c>
      <c r="AP7" s="201">
        <v>0</v>
      </c>
      <c r="AQ7" s="201">
        <v>0</v>
      </c>
      <c r="AR7" s="201">
        <v>0</v>
      </c>
      <c r="AS7" s="201">
        <v>20.32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25.9</v>
      </c>
      <c r="K8" s="201">
        <v>0.31</v>
      </c>
      <c r="L8" s="201">
        <v>80.260000000000005</v>
      </c>
      <c r="M8" s="201">
        <v>0.95</v>
      </c>
      <c r="N8" s="201">
        <v>1.22</v>
      </c>
      <c r="O8" s="201">
        <v>0</v>
      </c>
      <c r="P8" s="201">
        <v>1.39</v>
      </c>
      <c r="Q8" s="201">
        <v>0.19</v>
      </c>
      <c r="R8" s="201">
        <v>0.44</v>
      </c>
      <c r="S8" s="201">
        <v>0.27</v>
      </c>
      <c r="T8" s="201">
        <v>0</v>
      </c>
      <c r="U8" s="201">
        <v>2.13</v>
      </c>
      <c r="V8" s="201">
        <v>0.17</v>
      </c>
      <c r="W8" s="201">
        <v>0.33</v>
      </c>
      <c r="X8" s="201">
        <v>1.02</v>
      </c>
      <c r="Y8" s="201">
        <v>0</v>
      </c>
      <c r="Z8" s="201">
        <v>2.62</v>
      </c>
      <c r="AA8" s="201">
        <v>0.93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-0.15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165.77</v>
      </c>
      <c r="AP8" s="201">
        <v>0</v>
      </c>
      <c r="AQ8" s="201">
        <v>0</v>
      </c>
      <c r="AR8" s="201">
        <v>0</v>
      </c>
      <c r="AS8" s="201">
        <v>20.32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25.9</v>
      </c>
      <c r="K9" s="201">
        <v>0.31</v>
      </c>
      <c r="L9" s="201">
        <v>109.26</v>
      </c>
      <c r="M9" s="201">
        <v>0.95</v>
      </c>
      <c r="N9" s="201">
        <v>1.22</v>
      </c>
      <c r="O9" s="201">
        <v>0</v>
      </c>
      <c r="P9" s="201">
        <v>1.34</v>
      </c>
      <c r="Q9" s="201">
        <v>0.19</v>
      </c>
      <c r="R9" s="201">
        <v>0.44</v>
      </c>
      <c r="S9" s="201">
        <v>0.27</v>
      </c>
      <c r="T9" s="201">
        <v>0</v>
      </c>
      <c r="U9" s="201">
        <v>2.13</v>
      </c>
      <c r="V9" s="201">
        <v>0.17</v>
      </c>
      <c r="W9" s="201">
        <v>0.33</v>
      </c>
      <c r="X9" s="201">
        <v>1.02</v>
      </c>
      <c r="Y9" s="201">
        <v>0</v>
      </c>
      <c r="Z9" s="201">
        <v>2.62</v>
      </c>
      <c r="AA9" s="201">
        <v>0.93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-0.15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165.77</v>
      </c>
      <c r="AP9" s="201">
        <v>0</v>
      </c>
      <c r="AQ9" s="201">
        <v>0</v>
      </c>
      <c r="AR9" s="201">
        <v>0</v>
      </c>
      <c r="AS9" s="201">
        <v>20.32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25.9</v>
      </c>
      <c r="K10" s="201">
        <v>4.25</v>
      </c>
      <c r="L10" s="201">
        <v>99.59</v>
      </c>
      <c r="M10" s="201">
        <v>0.95</v>
      </c>
      <c r="N10" s="201">
        <v>1.22</v>
      </c>
      <c r="O10" s="201">
        <v>0</v>
      </c>
      <c r="P10" s="201">
        <v>1.34</v>
      </c>
      <c r="Q10" s="201">
        <v>0.19</v>
      </c>
      <c r="R10" s="201">
        <v>0.44</v>
      </c>
      <c r="S10" s="201">
        <v>0.27</v>
      </c>
      <c r="T10" s="201">
        <v>0</v>
      </c>
      <c r="U10" s="201">
        <v>2.13</v>
      </c>
      <c r="V10" s="201">
        <v>0.17</v>
      </c>
      <c r="W10" s="201">
        <v>0.33</v>
      </c>
      <c r="X10" s="201">
        <v>1.02</v>
      </c>
      <c r="Y10" s="201">
        <v>0</v>
      </c>
      <c r="Z10" s="201">
        <v>2.62</v>
      </c>
      <c r="AA10" s="201">
        <v>0.93</v>
      </c>
      <c r="AB10" s="201">
        <v>0</v>
      </c>
      <c r="AC10" s="201">
        <v>12.21</v>
      </c>
      <c r="AD10" s="201">
        <v>0</v>
      </c>
      <c r="AE10" s="201">
        <v>0</v>
      </c>
      <c r="AF10" s="201">
        <v>0</v>
      </c>
      <c r="AG10" s="201">
        <v>-0.15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165.77</v>
      </c>
      <c r="AP10" s="201">
        <v>0</v>
      </c>
      <c r="AQ10" s="201">
        <v>0</v>
      </c>
      <c r="AR10" s="201">
        <v>0</v>
      </c>
      <c r="AS10" s="201">
        <v>20.32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25.9</v>
      </c>
      <c r="K11" s="201">
        <v>0.31</v>
      </c>
      <c r="L11" s="201">
        <v>41.61</v>
      </c>
      <c r="M11" s="201">
        <v>0.95</v>
      </c>
      <c r="N11" s="201">
        <v>1.22</v>
      </c>
      <c r="O11" s="201">
        <v>0</v>
      </c>
      <c r="P11" s="201">
        <v>1.34</v>
      </c>
      <c r="Q11" s="201">
        <v>0.57999999999999996</v>
      </c>
      <c r="R11" s="201">
        <v>0.44</v>
      </c>
      <c r="S11" s="201">
        <v>0.27</v>
      </c>
      <c r="T11" s="201">
        <v>0</v>
      </c>
      <c r="U11" s="201">
        <v>2.13</v>
      </c>
      <c r="V11" s="201">
        <v>0.17</v>
      </c>
      <c r="W11" s="201">
        <v>0.33</v>
      </c>
      <c r="X11" s="201">
        <v>1.02</v>
      </c>
      <c r="Y11" s="201">
        <v>0</v>
      </c>
      <c r="Z11" s="201">
        <v>2.62</v>
      </c>
      <c r="AA11" s="201">
        <v>0.93</v>
      </c>
      <c r="AB11" s="201">
        <v>0</v>
      </c>
      <c r="AC11" s="201">
        <v>12.21</v>
      </c>
      <c r="AD11" s="201">
        <v>0</v>
      </c>
      <c r="AE11" s="201">
        <v>0</v>
      </c>
      <c r="AF11" s="201">
        <v>0</v>
      </c>
      <c r="AG11" s="201">
        <v>-0.15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165.77</v>
      </c>
      <c r="AP11" s="201">
        <v>0</v>
      </c>
      <c r="AQ11" s="201">
        <v>0</v>
      </c>
      <c r="AR11" s="201">
        <v>0</v>
      </c>
      <c r="AS11" s="201">
        <v>20.32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25.9</v>
      </c>
      <c r="K12" s="201">
        <v>0.31</v>
      </c>
      <c r="L12" s="201">
        <v>41.61</v>
      </c>
      <c r="M12" s="201">
        <v>0.95</v>
      </c>
      <c r="N12" s="201">
        <v>1.22</v>
      </c>
      <c r="O12" s="201">
        <v>0</v>
      </c>
      <c r="P12" s="201">
        <v>1.34</v>
      </c>
      <c r="Q12" s="201">
        <v>0.2</v>
      </c>
      <c r="R12" s="201">
        <v>0.44</v>
      </c>
      <c r="S12" s="201">
        <v>0.27</v>
      </c>
      <c r="T12" s="201">
        <v>0</v>
      </c>
      <c r="U12" s="201">
        <v>2.13</v>
      </c>
      <c r="V12" s="201">
        <v>0.17</v>
      </c>
      <c r="W12" s="201">
        <v>0.33</v>
      </c>
      <c r="X12" s="201">
        <v>1.02</v>
      </c>
      <c r="Y12" s="201">
        <v>0</v>
      </c>
      <c r="Z12" s="201">
        <v>2.62</v>
      </c>
      <c r="AA12" s="201">
        <v>0.93</v>
      </c>
      <c r="AB12" s="201">
        <v>0</v>
      </c>
      <c r="AC12" s="201">
        <v>12.21</v>
      </c>
      <c r="AD12" s="201">
        <v>0</v>
      </c>
      <c r="AE12" s="201">
        <v>0</v>
      </c>
      <c r="AF12" s="201">
        <v>0</v>
      </c>
      <c r="AG12" s="201">
        <v>-0.15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165.77</v>
      </c>
      <c r="AP12" s="201">
        <v>0</v>
      </c>
      <c r="AQ12" s="201">
        <v>0</v>
      </c>
      <c r="AR12" s="201">
        <v>0</v>
      </c>
      <c r="AS12" s="201">
        <v>20.32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25.9</v>
      </c>
      <c r="K13" s="201">
        <v>0.31</v>
      </c>
      <c r="L13" s="201">
        <v>41.61</v>
      </c>
      <c r="M13" s="201">
        <v>0.95</v>
      </c>
      <c r="N13" s="201">
        <v>1.22</v>
      </c>
      <c r="O13" s="201">
        <v>0</v>
      </c>
      <c r="P13" s="201">
        <v>1.38</v>
      </c>
      <c r="Q13" s="201">
        <v>0.23</v>
      </c>
      <c r="R13" s="201">
        <v>0.44</v>
      </c>
      <c r="S13" s="201">
        <v>0.27</v>
      </c>
      <c r="T13" s="201">
        <v>0</v>
      </c>
      <c r="U13" s="201">
        <v>2.13</v>
      </c>
      <c r="V13" s="201">
        <v>0.17</v>
      </c>
      <c r="W13" s="201">
        <v>0.33</v>
      </c>
      <c r="X13" s="201">
        <v>1.02</v>
      </c>
      <c r="Y13" s="201">
        <v>0</v>
      </c>
      <c r="Z13" s="201">
        <v>2.62</v>
      </c>
      <c r="AA13" s="201">
        <v>0.93</v>
      </c>
      <c r="AB13" s="201">
        <v>0</v>
      </c>
      <c r="AC13" s="201">
        <v>11.8</v>
      </c>
      <c r="AD13" s="201">
        <v>0</v>
      </c>
      <c r="AE13" s="201">
        <v>0</v>
      </c>
      <c r="AF13" s="201">
        <v>0</v>
      </c>
      <c r="AG13" s="201">
        <v>-0.15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165.77</v>
      </c>
      <c r="AP13" s="201">
        <v>0</v>
      </c>
      <c r="AQ13" s="201">
        <v>0</v>
      </c>
      <c r="AR13" s="201">
        <v>0</v>
      </c>
      <c r="AS13" s="201">
        <v>20.32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25.9</v>
      </c>
      <c r="K14" s="201">
        <v>0.31</v>
      </c>
      <c r="L14" s="201">
        <v>41.61</v>
      </c>
      <c r="M14" s="201">
        <v>0.95</v>
      </c>
      <c r="N14" s="201">
        <v>1.22</v>
      </c>
      <c r="O14" s="201">
        <v>0</v>
      </c>
      <c r="P14" s="201">
        <v>1.38</v>
      </c>
      <c r="Q14" s="201">
        <v>0.23</v>
      </c>
      <c r="R14" s="201">
        <v>0.44</v>
      </c>
      <c r="S14" s="201">
        <v>0.27</v>
      </c>
      <c r="T14" s="201">
        <v>0</v>
      </c>
      <c r="U14" s="201">
        <v>2.13</v>
      </c>
      <c r="V14" s="201">
        <v>0.17</v>
      </c>
      <c r="W14" s="201">
        <v>0.33</v>
      </c>
      <c r="X14" s="201">
        <v>1.02</v>
      </c>
      <c r="Y14" s="201">
        <v>0</v>
      </c>
      <c r="Z14" s="201">
        <v>2.62</v>
      </c>
      <c r="AA14" s="201">
        <v>0.93</v>
      </c>
      <c r="AB14" s="201">
        <v>0</v>
      </c>
      <c r="AC14" s="201">
        <v>11.8</v>
      </c>
      <c r="AD14" s="201">
        <v>0</v>
      </c>
      <c r="AE14" s="201">
        <v>0</v>
      </c>
      <c r="AF14" s="201">
        <v>0</v>
      </c>
      <c r="AG14" s="201">
        <v>-0.15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165.77</v>
      </c>
      <c r="AP14" s="201">
        <v>0</v>
      </c>
      <c r="AQ14" s="201">
        <v>0</v>
      </c>
      <c r="AR14" s="201">
        <v>0</v>
      </c>
      <c r="AS14" s="201">
        <v>20.32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12.08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26.23</v>
      </c>
      <c r="K15" s="201">
        <v>0.31</v>
      </c>
      <c r="L15" s="201">
        <v>89.93</v>
      </c>
      <c r="M15" s="201">
        <v>0.92</v>
      </c>
      <c r="N15" s="201">
        <v>1.19</v>
      </c>
      <c r="O15" s="201">
        <v>0</v>
      </c>
      <c r="P15" s="201">
        <v>1.32</v>
      </c>
      <c r="Q15" s="201">
        <v>0.23</v>
      </c>
      <c r="R15" s="201">
        <v>0.44</v>
      </c>
      <c r="S15" s="201">
        <v>0.27</v>
      </c>
      <c r="T15" s="201">
        <v>0</v>
      </c>
      <c r="U15" s="201">
        <v>2.13</v>
      </c>
      <c r="V15" s="201">
        <v>0.17</v>
      </c>
      <c r="W15" s="201">
        <v>0.33</v>
      </c>
      <c r="X15" s="201">
        <v>1.02</v>
      </c>
      <c r="Y15" s="201">
        <v>0</v>
      </c>
      <c r="Z15" s="201">
        <v>2.62</v>
      </c>
      <c r="AA15" s="201">
        <v>0.93</v>
      </c>
      <c r="AB15" s="201">
        <v>0</v>
      </c>
      <c r="AC15" s="201">
        <v>11.8</v>
      </c>
      <c r="AD15" s="201">
        <v>0</v>
      </c>
      <c r="AE15" s="201">
        <v>0</v>
      </c>
      <c r="AF15" s="201">
        <v>0</v>
      </c>
      <c r="AG15" s="201">
        <v>-0.15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165.77</v>
      </c>
      <c r="AP15" s="201">
        <v>0</v>
      </c>
      <c r="AQ15" s="201">
        <v>0</v>
      </c>
      <c r="AR15" s="201">
        <v>0</v>
      </c>
      <c r="AS15" s="201">
        <v>20.52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12.08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26.23</v>
      </c>
      <c r="K16" s="201">
        <v>0.31</v>
      </c>
      <c r="L16" s="201">
        <v>89.93</v>
      </c>
      <c r="M16" s="201">
        <v>0.92</v>
      </c>
      <c r="N16" s="201">
        <v>1.19</v>
      </c>
      <c r="O16" s="201">
        <v>0</v>
      </c>
      <c r="P16" s="201">
        <v>1.32</v>
      </c>
      <c r="Q16" s="201">
        <v>0.23</v>
      </c>
      <c r="R16" s="201">
        <v>0.44</v>
      </c>
      <c r="S16" s="201">
        <v>0.27</v>
      </c>
      <c r="T16" s="201">
        <v>0</v>
      </c>
      <c r="U16" s="201">
        <v>2.13</v>
      </c>
      <c r="V16" s="201">
        <v>0.17</v>
      </c>
      <c r="W16" s="201">
        <v>0.33</v>
      </c>
      <c r="X16" s="201">
        <v>1.02</v>
      </c>
      <c r="Y16" s="201">
        <v>0</v>
      </c>
      <c r="Z16" s="201">
        <v>2.62</v>
      </c>
      <c r="AA16" s="201">
        <v>0.93</v>
      </c>
      <c r="AB16" s="201">
        <v>0</v>
      </c>
      <c r="AC16" s="201">
        <v>11.8</v>
      </c>
      <c r="AD16" s="201">
        <v>0</v>
      </c>
      <c r="AE16" s="201">
        <v>0</v>
      </c>
      <c r="AF16" s="201">
        <v>0</v>
      </c>
      <c r="AG16" s="201">
        <v>-0.15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165.77</v>
      </c>
      <c r="AP16" s="201">
        <v>0</v>
      </c>
      <c r="AQ16" s="201">
        <v>0</v>
      </c>
      <c r="AR16" s="201">
        <v>0</v>
      </c>
      <c r="AS16" s="201">
        <v>20.52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12.08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26.23</v>
      </c>
      <c r="K17" s="201">
        <v>0.31</v>
      </c>
      <c r="L17" s="201">
        <v>89.93</v>
      </c>
      <c r="M17" s="201">
        <v>0.92</v>
      </c>
      <c r="N17" s="201">
        <v>1.19</v>
      </c>
      <c r="O17" s="201">
        <v>0</v>
      </c>
      <c r="P17" s="201">
        <v>1.32</v>
      </c>
      <c r="Q17" s="201">
        <v>0.23</v>
      </c>
      <c r="R17" s="201">
        <v>0.44</v>
      </c>
      <c r="S17" s="201">
        <v>0.27</v>
      </c>
      <c r="T17" s="201">
        <v>0</v>
      </c>
      <c r="U17" s="201">
        <v>2.13</v>
      </c>
      <c r="V17" s="201">
        <v>0.17</v>
      </c>
      <c r="W17" s="201">
        <v>0.33</v>
      </c>
      <c r="X17" s="201">
        <v>1.02</v>
      </c>
      <c r="Y17" s="201">
        <v>0</v>
      </c>
      <c r="Z17" s="201">
        <v>2.62</v>
      </c>
      <c r="AA17" s="201">
        <v>0.93</v>
      </c>
      <c r="AB17" s="201">
        <v>0</v>
      </c>
      <c r="AC17" s="201">
        <v>11.8</v>
      </c>
      <c r="AD17" s="201">
        <v>0</v>
      </c>
      <c r="AE17" s="201">
        <v>0</v>
      </c>
      <c r="AF17" s="201">
        <v>0</v>
      </c>
      <c r="AG17" s="201">
        <v>-0.15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165.77</v>
      </c>
      <c r="AP17" s="201">
        <v>0</v>
      </c>
      <c r="AQ17" s="201">
        <v>0</v>
      </c>
      <c r="AR17" s="201">
        <v>0</v>
      </c>
      <c r="AS17" s="201">
        <v>20.52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12.08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26.23</v>
      </c>
      <c r="K18" s="201">
        <v>0.31</v>
      </c>
      <c r="L18" s="201">
        <v>89.93</v>
      </c>
      <c r="M18" s="201">
        <v>0.92</v>
      </c>
      <c r="N18" s="201">
        <v>1.19</v>
      </c>
      <c r="O18" s="201">
        <v>0</v>
      </c>
      <c r="P18" s="201">
        <v>1.32</v>
      </c>
      <c r="Q18" s="201">
        <v>0.23</v>
      </c>
      <c r="R18" s="201">
        <v>0.44</v>
      </c>
      <c r="S18" s="201">
        <v>0.27</v>
      </c>
      <c r="T18" s="201">
        <v>0</v>
      </c>
      <c r="U18" s="201">
        <v>2.13</v>
      </c>
      <c r="V18" s="201">
        <v>0.17</v>
      </c>
      <c r="W18" s="201">
        <v>0.33</v>
      </c>
      <c r="X18" s="201">
        <v>1.02</v>
      </c>
      <c r="Y18" s="201">
        <v>0</v>
      </c>
      <c r="Z18" s="201">
        <v>2.62</v>
      </c>
      <c r="AA18" s="201">
        <v>0.93</v>
      </c>
      <c r="AB18" s="201">
        <v>0</v>
      </c>
      <c r="AC18" s="201">
        <v>11.8</v>
      </c>
      <c r="AD18" s="201">
        <v>0</v>
      </c>
      <c r="AE18" s="201">
        <v>0</v>
      </c>
      <c r="AF18" s="201">
        <v>0</v>
      </c>
      <c r="AG18" s="201">
        <v>-0.15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165.77</v>
      </c>
      <c r="AP18" s="201">
        <v>0</v>
      </c>
      <c r="AQ18" s="201">
        <v>0</v>
      </c>
      <c r="AR18" s="201">
        <v>0</v>
      </c>
      <c r="AS18" s="201">
        <v>20.52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12.08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26.23</v>
      </c>
      <c r="K19" s="201">
        <v>0.31</v>
      </c>
      <c r="L19" s="201">
        <v>89.93</v>
      </c>
      <c r="M19" s="201">
        <v>0.92</v>
      </c>
      <c r="N19" s="201">
        <v>1.19</v>
      </c>
      <c r="O19" s="201">
        <v>0</v>
      </c>
      <c r="P19" s="201">
        <v>1.32</v>
      </c>
      <c r="Q19" s="201">
        <v>0.23</v>
      </c>
      <c r="R19" s="201">
        <v>0.44</v>
      </c>
      <c r="S19" s="201">
        <v>0.27</v>
      </c>
      <c r="T19" s="201">
        <v>0</v>
      </c>
      <c r="U19" s="201">
        <v>2.13</v>
      </c>
      <c r="V19" s="201">
        <v>0.17</v>
      </c>
      <c r="W19" s="201">
        <v>0.33</v>
      </c>
      <c r="X19" s="201">
        <v>1.02</v>
      </c>
      <c r="Y19" s="201">
        <v>0</v>
      </c>
      <c r="Z19" s="201">
        <v>2.62</v>
      </c>
      <c r="AA19" s="201">
        <v>0.93</v>
      </c>
      <c r="AB19" s="201">
        <v>0</v>
      </c>
      <c r="AC19" s="201">
        <v>11.8</v>
      </c>
      <c r="AD19" s="201">
        <v>0</v>
      </c>
      <c r="AE19" s="201">
        <v>0</v>
      </c>
      <c r="AF19" s="201">
        <v>0</v>
      </c>
      <c r="AG19" s="201">
        <v>-0.15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165.77</v>
      </c>
      <c r="AP19" s="201">
        <v>0</v>
      </c>
      <c r="AQ19" s="201">
        <v>0</v>
      </c>
      <c r="AR19" s="201">
        <v>0</v>
      </c>
      <c r="AS19" s="201">
        <v>20.52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12.08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26.23</v>
      </c>
      <c r="K20" s="201">
        <v>0.31</v>
      </c>
      <c r="L20" s="201">
        <v>89.93</v>
      </c>
      <c r="M20" s="201">
        <v>0.92</v>
      </c>
      <c r="N20" s="201">
        <v>1.19</v>
      </c>
      <c r="O20" s="201">
        <v>0</v>
      </c>
      <c r="P20" s="201">
        <v>1.32</v>
      </c>
      <c r="Q20" s="201">
        <v>0.23</v>
      </c>
      <c r="R20" s="201">
        <v>0.42</v>
      </c>
      <c r="S20" s="201">
        <v>0.27</v>
      </c>
      <c r="T20" s="201">
        <v>0</v>
      </c>
      <c r="U20" s="201">
        <v>2.13</v>
      </c>
      <c r="V20" s="201">
        <v>0.17</v>
      </c>
      <c r="W20" s="201">
        <v>0.33</v>
      </c>
      <c r="X20" s="201">
        <v>1.02</v>
      </c>
      <c r="Y20" s="201">
        <v>0</v>
      </c>
      <c r="Z20" s="201">
        <v>2.62</v>
      </c>
      <c r="AA20" s="201">
        <v>0.93</v>
      </c>
      <c r="AB20" s="201">
        <v>0</v>
      </c>
      <c r="AC20" s="201">
        <v>11.8</v>
      </c>
      <c r="AD20" s="201">
        <v>0</v>
      </c>
      <c r="AE20" s="201">
        <v>0</v>
      </c>
      <c r="AF20" s="201">
        <v>0</v>
      </c>
      <c r="AG20" s="201">
        <v>-0.15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165.77</v>
      </c>
      <c r="AP20" s="201">
        <v>0</v>
      </c>
      <c r="AQ20" s="201">
        <v>0</v>
      </c>
      <c r="AR20" s="201">
        <v>0</v>
      </c>
      <c r="AS20" s="201">
        <v>20.52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12.08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26.23</v>
      </c>
      <c r="K21" s="201">
        <v>0.31</v>
      </c>
      <c r="L21" s="201">
        <v>114.09</v>
      </c>
      <c r="M21" s="201">
        <v>0.92</v>
      </c>
      <c r="N21" s="201">
        <v>1.19</v>
      </c>
      <c r="O21" s="201">
        <v>0</v>
      </c>
      <c r="P21" s="201">
        <v>1.32</v>
      </c>
      <c r="Q21" s="201">
        <v>0.23</v>
      </c>
      <c r="R21" s="201">
        <v>0.44</v>
      </c>
      <c r="S21" s="201">
        <v>0.27</v>
      </c>
      <c r="T21" s="201">
        <v>0</v>
      </c>
      <c r="U21" s="201">
        <v>2.13</v>
      </c>
      <c r="V21" s="201">
        <v>0.17</v>
      </c>
      <c r="W21" s="201">
        <v>0.33</v>
      </c>
      <c r="X21" s="201">
        <v>1.02</v>
      </c>
      <c r="Y21" s="201">
        <v>0</v>
      </c>
      <c r="Z21" s="201">
        <v>2.62</v>
      </c>
      <c r="AA21" s="201">
        <v>0.93</v>
      </c>
      <c r="AB21" s="201">
        <v>0</v>
      </c>
      <c r="AC21" s="201">
        <v>11.8</v>
      </c>
      <c r="AD21" s="201">
        <v>0</v>
      </c>
      <c r="AE21" s="201">
        <v>0</v>
      </c>
      <c r="AF21" s="201">
        <v>0</v>
      </c>
      <c r="AG21" s="201">
        <v>-0.15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165.77</v>
      </c>
      <c r="AP21" s="201">
        <v>0</v>
      </c>
      <c r="AQ21" s="201">
        <v>0</v>
      </c>
      <c r="AR21" s="201">
        <v>0</v>
      </c>
      <c r="AS21" s="201">
        <v>20.52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12.08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26.23</v>
      </c>
      <c r="K22" s="201">
        <v>0.31</v>
      </c>
      <c r="L22" s="201">
        <v>151.78</v>
      </c>
      <c r="M22" s="201">
        <v>0.92</v>
      </c>
      <c r="N22" s="201">
        <v>1.19</v>
      </c>
      <c r="O22" s="201">
        <v>0</v>
      </c>
      <c r="P22" s="201">
        <v>1.32</v>
      </c>
      <c r="Q22" s="201">
        <v>0.23</v>
      </c>
      <c r="R22" s="201">
        <v>0.44</v>
      </c>
      <c r="S22" s="201">
        <v>0.27</v>
      </c>
      <c r="T22" s="201">
        <v>0</v>
      </c>
      <c r="U22" s="201">
        <v>2.13</v>
      </c>
      <c r="V22" s="201">
        <v>0.17</v>
      </c>
      <c r="W22" s="201">
        <v>0.33</v>
      </c>
      <c r="X22" s="201">
        <v>1.02</v>
      </c>
      <c r="Y22" s="201">
        <v>0</v>
      </c>
      <c r="Z22" s="201">
        <v>2.62</v>
      </c>
      <c r="AA22" s="201">
        <v>0.93</v>
      </c>
      <c r="AB22" s="201">
        <v>0</v>
      </c>
      <c r="AC22" s="201">
        <v>11.8</v>
      </c>
      <c r="AD22" s="201">
        <v>0</v>
      </c>
      <c r="AE22" s="201">
        <v>0</v>
      </c>
      <c r="AF22" s="201">
        <v>0</v>
      </c>
      <c r="AG22" s="201">
        <v>-0.15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165.77</v>
      </c>
      <c r="AP22" s="201">
        <v>0</v>
      </c>
      <c r="AQ22" s="201">
        <v>0</v>
      </c>
      <c r="AR22" s="201">
        <v>0</v>
      </c>
      <c r="AS22" s="201">
        <v>20.52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12.08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26.23</v>
      </c>
      <c r="K23" s="201">
        <v>4.3899999999999997</v>
      </c>
      <c r="L23" s="201">
        <v>151.78</v>
      </c>
      <c r="M23" s="201">
        <v>0.92</v>
      </c>
      <c r="N23" s="201">
        <v>1.19</v>
      </c>
      <c r="O23" s="201">
        <v>0</v>
      </c>
      <c r="P23" s="201">
        <v>1.32</v>
      </c>
      <c r="Q23" s="201">
        <v>0.23</v>
      </c>
      <c r="R23" s="201">
        <v>0.42</v>
      </c>
      <c r="S23" s="201">
        <v>0.27</v>
      </c>
      <c r="T23" s="201">
        <v>0</v>
      </c>
      <c r="U23" s="201">
        <v>2.13</v>
      </c>
      <c r="V23" s="201">
        <v>0.17</v>
      </c>
      <c r="W23" s="201">
        <v>0.33</v>
      </c>
      <c r="X23" s="201">
        <v>1.02</v>
      </c>
      <c r="Y23" s="201">
        <v>0</v>
      </c>
      <c r="Z23" s="201">
        <v>2.62</v>
      </c>
      <c r="AA23" s="201">
        <v>0.93</v>
      </c>
      <c r="AB23" s="201">
        <v>0</v>
      </c>
      <c r="AC23" s="201">
        <v>11.8</v>
      </c>
      <c r="AD23" s="201">
        <v>0</v>
      </c>
      <c r="AE23" s="201">
        <v>0</v>
      </c>
      <c r="AF23" s="201">
        <v>0</v>
      </c>
      <c r="AG23" s="201">
        <v>-0.15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165.77</v>
      </c>
      <c r="AP23" s="201">
        <v>0</v>
      </c>
      <c r="AQ23" s="201">
        <v>0</v>
      </c>
      <c r="AR23" s="201">
        <v>0</v>
      </c>
      <c r="AS23" s="201">
        <v>20.52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12.08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26.23</v>
      </c>
      <c r="K24" s="201">
        <v>4.3899999999999997</v>
      </c>
      <c r="L24" s="201">
        <v>151.78</v>
      </c>
      <c r="M24" s="201">
        <v>0.92</v>
      </c>
      <c r="N24" s="201">
        <v>1.19</v>
      </c>
      <c r="O24" s="201">
        <v>0</v>
      </c>
      <c r="P24" s="201">
        <v>1.32</v>
      </c>
      <c r="Q24" s="201">
        <v>0.23</v>
      </c>
      <c r="R24" s="201">
        <v>0.42</v>
      </c>
      <c r="S24" s="201">
        <v>0.27</v>
      </c>
      <c r="T24" s="201">
        <v>0</v>
      </c>
      <c r="U24" s="201">
        <v>2.13</v>
      </c>
      <c r="V24" s="201">
        <v>0.17</v>
      </c>
      <c r="W24" s="201">
        <v>0.33</v>
      </c>
      <c r="X24" s="201">
        <v>1.02</v>
      </c>
      <c r="Y24" s="201">
        <v>0</v>
      </c>
      <c r="Z24" s="201">
        <v>2.62</v>
      </c>
      <c r="AA24" s="201">
        <v>0.93</v>
      </c>
      <c r="AB24" s="201">
        <v>0</v>
      </c>
      <c r="AC24" s="201">
        <v>11.8</v>
      </c>
      <c r="AD24" s="201">
        <v>0</v>
      </c>
      <c r="AE24" s="201">
        <v>0</v>
      </c>
      <c r="AF24" s="201">
        <v>0</v>
      </c>
      <c r="AG24" s="201">
        <v>-0.15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165.77</v>
      </c>
      <c r="AP24" s="201">
        <v>0</v>
      </c>
      <c r="AQ24" s="201">
        <v>0</v>
      </c>
      <c r="AR24" s="201">
        <v>0</v>
      </c>
      <c r="AS24" s="201">
        <v>20.52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12.08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26.23</v>
      </c>
      <c r="K25" s="201">
        <v>4.3899999999999997</v>
      </c>
      <c r="L25" s="201">
        <v>151.78</v>
      </c>
      <c r="M25" s="201">
        <v>0.92</v>
      </c>
      <c r="N25" s="201">
        <v>1.19</v>
      </c>
      <c r="O25" s="201">
        <v>0</v>
      </c>
      <c r="P25" s="201">
        <v>1.32</v>
      </c>
      <c r="Q25" s="201">
        <v>0.23</v>
      </c>
      <c r="R25" s="201">
        <v>0.42</v>
      </c>
      <c r="S25" s="201">
        <v>0.27</v>
      </c>
      <c r="T25" s="201">
        <v>0</v>
      </c>
      <c r="U25" s="201">
        <v>2.13</v>
      </c>
      <c r="V25" s="201">
        <v>0.17</v>
      </c>
      <c r="W25" s="201">
        <v>0.33</v>
      </c>
      <c r="X25" s="201">
        <v>1.02</v>
      </c>
      <c r="Y25" s="201">
        <v>0</v>
      </c>
      <c r="Z25" s="201">
        <v>2.62</v>
      </c>
      <c r="AA25" s="201">
        <v>19.940000000000001</v>
      </c>
      <c r="AB25" s="201">
        <v>0</v>
      </c>
      <c r="AC25" s="201">
        <v>11.8</v>
      </c>
      <c r="AD25" s="201">
        <v>0</v>
      </c>
      <c r="AE25" s="201">
        <v>0</v>
      </c>
      <c r="AF25" s="201">
        <v>0</v>
      </c>
      <c r="AG25" s="201">
        <v>-0.15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165.77</v>
      </c>
      <c r="AP25" s="201">
        <v>0</v>
      </c>
      <c r="AQ25" s="201">
        <v>0</v>
      </c>
      <c r="AR25" s="201">
        <v>0</v>
      </c>
      <c r="AS25" s="201">
        <v>20.52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12.08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26.23</v>
      </c>
      <c r="K26" s="201">
        <v>4.3899999999999997</v>
      </c>
      <c r="L26" s="201">
        <v>151.77000000000001</v>
      </c>
      <c r="M26" s="201">
        <v>0.92</v>
      </c>
      <c r="N26" s="201">
        <v>1.19</v>
      </c>
      <c r="O26" s="201">
        <v>0</v>
      </c>
      <c r="P26" s="201">
        <v>1.32</v>
      </c>
      <c r="Q26" s="201">
        <v>0.23</v>
      </c>
      <c r="R26" s="201">
        <v>0.44</v>
      </c>
      <c r="S26" s="201">
        <v>0.27</v>
      </c>
      <c r="T26" s="201">
        <v>0</v>
      </c>
      <c r="U26" s="201">
        <v>2.13</v>
      </c>
      <c r="V26" s="201">
        <v>0.17</v>
      </c>
      <c r="W26" s="201">
        <v>0.33</v>
      </c>
      <c r="X26" s="201">
        <v>1.02</v>
      </c>
      <c r="Y26" s="201">
        <v>0</v>
      </c>
      <c r="Z26" s="201">
        <v>2.62</v>
      </c>
      <c r="AA26" s="201">
        <v>19.940000000000001</v>
      </c>
      <c r="AB26" s="201">
        <v>0</v>
      </c>
      <c r="AC26" s="201">
        <v>11.8</v>
      </c>
      <c r="AD26" s="201">
        <v>0</v>
      </c>
      <c r="AE26" s="201">
        <v>0</v>
      </c>
      <c r="AF26" s="201">
        <v>0</v>
      </c>
      <c r="AG26" s="201">
        <v>-0.15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165.77</v>
      </c>
      <c r="AP26" s="201">
        <v>0</v>
      </c>
      <c r="AQ26" s="201">
        <v>0</v>
      </c>
      <c r="AR26" s="201">
        <v>0</v>
      </c>
      <c r="AS26" s="201">
        <v>20.52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25.9</v>
      </c>
      <c r="K27" s="201">
        <v>4.3899999999999997</v>
      </c>
      <c r="L27" s="201">
        <v>151.78</v>
      </c>
      <c r="M27" s="201">
        <v>0.92</v>
      </c>
      <c r="N27" s="201">
        <v>1.19</v>
      </c>
      <c r="O27" s="201">
        <v>0</v>
      </c>
      <c r="P27" s="201">
        <v>1.32</v>
      </c>
      <c r="Q27" s="201">
        <v>3.14</v>
      </c>
      <c r="R27" s="201">
        <v>6.05</v>
      </c>
      <c r="S27" s="201">
        <v>3.75</v>
      </c>
      <c r="T27" s="201">
        <v>0</v>
      </c>
      <c r="U27" s="201">
        <v>2.13</v>
      </c>
      <c r="V27" s="201">
        <v>0.17</v>
      </c>
      <c r="W27" s="201">
        <v>0.33</v>
      </c>
      <c r="X27" s="201">
        <v>1.02</v>
      </c>
      <c r="Y27" s="201">
        <v>0</v>
      </c>
      <c r="Z27" s="201">
        <v>19.97</v>
      </c>
      <c r="AA27" s="201">
        <v>19.940000000000001</v>
      </c>
      <c r="AB27" s="201">
        <v>0</v>
      </c>
      <c r="AC27" s="201">
        <v>11.8</v>
      </c>
      <c r="AD27" s="201">
        <v>0</v>
      </c>
      <c r="AE27" s="201">
        <v>0</v>
      </c>
      <c r="AF27" s="201">
        <v>0</v>
      </c>
      <c r="AG27" s="201">
        <v>-0.15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165.77</v>
      </c>
      <c r="AP27" s="201">
        <v>0</v>
      </c>
      <c r="AQ27" s="201">
        <v>0</v>
      </c>
      <c r="AR27" s="201">
        <v>0</v>
      </c>
      <c r="AS27" s="201">
        <v>20.52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25.9</v>
      </c>
      <c r="K28" s="201">
        <v>4.3899999999999997</v>
      </c>
      <c r="L28" s="201">
        <v>151.78</v>
      </c>
      <c r="M28" s="201">
        <v>0.92</v>
      </c>
      <c r="N28" s="201">
        <v>1.19</v>
      </c>
      <c r="O28" s="201">
        <v>0</v>
      </c>
      <c r="P28" s="201">
        <v>1.32</v>
      </c>
      <c r="Q28" s="201">
        <v>3.14</v>
      </c>
      <c r="R28" s="201">
        <v>6.05</v>
      </c>
      <c r="S28" s="201">
        <v>3.75</v>
      </c>
      <c r="T28" s="201">
        <v>0</v>
      </c>
      <c r="U28" s="201">
        <v>2.13</v>
      </c>
      <c r="V28" s="201">
        <v>1.67</v>
      </c>
      <c r="W28" s="201">
        <v>0.33</v>
      </c>
      <c r="X28" s="201">
        <v>1.02</v>
      </c>
      <c r="Y28" s="201">
        <v>0</v>
      </c>
      <c r="Z28" s="201">
        <v>39.29</v>
      </c>
      <c r="AA28" s="201">
        <v>19.940000000000001</v>
      </c>
      <c r="AB28" s="201">
        <v>0</v>
      </c>
      <c r="AC28" s="201">
        <v>11.8</v>
      </c>
      <c r="AD28" s="201">
        <v>0</v>
      </c>
      <c r="AE28" s="201">
        <v>0</v>
      </c>
      <c r="AF28" s="201">
        <v>0</v>
      </c>
      <c r="AG28" s="201">
        <v>-0.15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165.77</v>
      </c>
      <c r="AP28" s="201">
        <v>0</v>
      </c>
      <c r="AQ28" s="201">
        <v>0</v>
      </c>
      <c r="AR28" s="201">
        <v>0</v>
      </c>
      <c r="AS28" s="201">
        <v>20.52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25.9</v>
      </c>
      <c r="K29" s="201">
        <v>4.34</v>
      </c>
      <c r="L29" s="201">
        <v>151.77000000000001</v>
      </c>
      <c r="M29" s="201">
        <v>0.92</v>
      </c>
      <c r="N29" s="201">
        <v>1.19</v>
      </c>
      <c r="O29" s="201">
        <v>0</v>
      </c>
      <c r="P29" s="201">
        <v>1.32</v>
      </c>
      <c r="Q29" s="201">
        <v>3.14</v>
      </c>
      <c r="R29" s="201">
        <v>6.05</v>
      </c>
      <c r="S29" s="201">
        <v>3.75</v>
      </c>
      <c r="T29" s="201">
        <v>0</v>
      </c>
      <c r="U29" s="201">
        <v>2.13</v>
      </c>
      <c r="V29" s="201">
        <v>1.74</v>
      </c>
      <c r="W29" s="201">
        <v>0.33</v>
      </c>
      <c r="X29" s="201">
        <v>1.02</v>
      </c>
      <c r="Y29" s="201">
        <v>0</v>
      </c>
      <c r="Z29" s="201">
        <v>58.62</v>
      </c>
      <c r="AA29" s="201">
        <v>19.940000000000001</v>
      </c>
      <c r="AB29" s="201">
        <v>0</v>
      </c>
      <c r="AC29" s="201">
        <v>11.8</v>
      </c>
      <c r="AD29" s="201">
        <v>0</v>
      </c>
      <c r="AE29" s="201">
        <v>0</v>
      </c>
      <c r="AF29" s="201">
        <v>0</v>
      </c>
      <c r="AG29" s="201">
        <v>-0.15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165.77</v>
      </c>
      <c r="AP29" s="201">
        <v>0</v>
      </c>
      <c r="AQ29" s="201">
        <v>0</v>
      </c>
      <c r="AR29" s="201">
        <v>0</v>
      </c>
      <c r="AS29" s="201">
        <v>20.52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25.9</v>
      </c>
      <c r="K30" s="201">
        <v>4.3899999999999997</v>
      </c>
      <c r="L30" s="201">
        <v>151.77000000000001</v>
      </c>
      <c r="M30" s="201">
        <v>0.92</v>
      </c>
      <c r="N30" s="201">
        <v>1.19</v>
      </c>
      <c r="O30" s="201">
        <v>0</v>
      </c>
      <c r="P30" s="201">
        <v>1.32</v>
      </c>
      <c r="Q30" s="201">
        <v>3.14</v>
      </c>
      <c r="R30" s="201">
        <v>6.05</v>
      </c>
      <c r="S30" s="201">
        <v>3.75</v>
      </c>
      <c r="T30" s="201">
        <v>0</v>
      </c>
      <c r="U30" s="201">
        <v>2.13</v>
      </c>
      <c r="V30" s="201">
        <v>1.74</v>
      </c>
      <c r="W30" s="201">
        <v>2.27</v>
      </c>
      <c r="X30" s="201">
        <v>5.69</v>
      </c>
      <c r="Y30" s="201">
        <v>0</v>
      </c>
      <c r="Z30" s="201">
        <v>58.62</v>
      </c>
      <c r="AA30" s="201">
        <v>19.93</v>
      </c>
      <c r="AB30" s="201">
        <v>0</v>
      </c>
      <c r="AC30" s="201">
        <v>11.8</v>
      </c>
      <c r="AD30" s="201">
        <v>0</v>
      </c>
      <c r="AE30" s="201">
        <v>0</v>
      </c>
      <c r="AF30" s="201">
        <v>0</v>
      </c>
      <c r="AG30" s="201">
        <v>-0.15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165.77</v>
      </c>
      <c r="AP30" s="201">
        <v>0</v>
      </c>
      <c r="AQ30" s="201">
        <v>0</v>
      </c>
      <c r="AR30" s="201">
        <v>0</v>
      </c>
      <c r="AS30" s="201">
        <v>20.52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25.56</v>
      </c>
      <c r="K31" s="201">
        <v>4.3899999999999997</v>
      </c>
      <c r="L31" s="201">
        <v>151.77000000000001</v>
      </c>
      <c r="M31" s="201">
        <v>0.92</v>
      </c>
      <c r="N31" s="201">
        <v>1.19</v>
      </c>
      <c r="O31" s="201">
        <v>0</v>
      </c>
      <c r="P31" s="201">
        <v>1.32</v>
      </c>
      <c r="Q31" s="201">
        <v>3.14</v>
      </c>
      <c r="R31" s="201">
        <v>6.05</v>
      </c>
      <c r="S31" s="201">
        <v>3.75</v>
      </c>
      <c r="T31" s="201">
        <v>0</v>
      </c>
      <c r="U31" s="201">
        <v>2.13</v>
      </c>
      <c r="V31" s="201">
        <v>1.74</v>
      </c>
      <c r="W31" s="201">
        <v>0.33</v>
      </c>
      <c r="X31" s="201">
        <v>1.02</v>
      </c>
      <c r="Y31" s="201">
        <v>0</v>
      </c>
      <c r="Z31" s="201">
        <v>58.62</v>
      </c>
      <c r="AA31" s="201">
        <v>19.93</v>
      </c>
      <c r="AB31" s="201">
        <v>0</v>
      </c>
      <c r="AC31" s="201">
        <v>11.8</v>
      </c>
      <c r="AD31" s="201">
        <v>0</v>
      </c>
      <c r="AE31" s="201">
        <v>0</v>
      </c>
      <c r="AF31" s="201">
        <v>0</v>
      </c>
      <c r="AG31" s="201">
        <v>-0.15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165.77</v>
      </c>
      <c r="AP31" s="201">
        <v>0</v>
      </c>
      <c r="AQ31" s="201">
        <v>0</v>
      </c>
      <c r="AR31" s="201">
        <v>0</v>
      </c>
      <c r="AS31" s="201">
        <v>20.52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25.56</v>
      </c>
      <c r="K32" s="201">
        <v>4.3899999999999997</v>
      </c>
      <c r="L32" s="201">
        <v>151.77000000000001</v>
      </c>
      <c r="M32" s="201">
        <v>0.92</v>
      </c>
      <c r="N32" s="201">
        <v>1.19</v>
      </c>
      <c r="O32" s="201">
        <v>0</v>
      </c>
      <c r="P32" s="201">
        <v>1.32</v>
      </c>
      <c r="Q32" s="201">
        <v>3.14</v>
      </c>
      <c r="R32" s="201">
        <v>6.05</v>
      </c>
      <c r="S32" s="201">
        <v>3.75</v>
      </c>
      <c r="T32" s="201">
        <v>0</v>
      </c>
      <c r="U32" s="201">
        <v>2.13</v>
      </c>
      <c r="V32" s="201">
        <v>1.74</v>
      </c>
      <c r="W32" s="201">
        <v>0.33</v>
      </c>
      <c r="X32" s="201">
        <v>1.02</v>
      </c>
      <c r="Y32" s="201">
        <v>0</v>
      </c>
      <c r="Z32" s="201">
        <v>58.62</v>
      </c>
      <c r="AA32" s="201">
        <v>19.93</v>
      </c>
      <c r="AB32" s="201">
        <v>0</v>
      </c>
      <c r="AC32" s="201">
        <v>11.8</v>
      </c>
      <c r="AD32" s="201">
        <v>0</v>
      </c>
      <c r="AE32" s="201">
        <v>0</v>
      </c>
      <c r="AF32" s="201">
        <v>0</v>
      </c>
      <c r="AG32" s="201">
        <v>-0.15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165.77</v>
      </c>
      <c r="AP32" s="201">
        <v>0</v>
      </c>
      <c r="AQ32" s="201">
        <v>0</v>
      </c>
      <c r="AR32" s="201">
        <v>0</v>
      </c>
      <c r="AS32" s="201">
        <v>20.52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25.56</v>
      </c>
      <c r="K33" s="201">
        <v>4.08</v>
      </c>
      <c r="L33" s="201">
        <v>151.77000000000001</v>
      </c>
      <c r="M33" s="201">
        <v>0.92</v>
      </c>
      <c r="N33" s="201">
        <v>1.19</v>
      </c>
      <c r="O33" s="201">
        <v>0</v>
      </c>
      <c r="P33" s="201">
        <v>1.32</v>
      </c>
      <c r="Q33" s="201">
        <v>3.14</v>
      </c>
      <c r="R33" s="201">
        <v>6.05</v>
      </c>
      <c r="S33" s="201">
        <v>3.75</v>
      </c>
      <c r="T33" s="201">
        <v>0</v>
      </c>
      <c r="U33" s="201">
        <v>2.13</v>
      </c>
      <c r="V33" s="201">
        <v>1.74</v>
      </c>
      <c r="W33" s="201">
        <v>0.33</v>
      </c>
      <c r="X33" s="201">
        <v>1.02</v>
      </c>
      <c r="Y33" s="201">
        <v>0</v>
      </c>
      <c r="Z33" s="201">
        <v>58.5</v>
      </c>
      <c r="AA33" s="201">
        <v>19.88</v>
      </c>
      <c r="AB33" s="201">
        <v>0</v>
      </c>
      <c r="AC33" s="201">
        <v>11.8</v>
      </c>
      <c r="AD33" s="201">
        <v>0</v>
      </c>
      <c r="AE33" s="201">
        <v>0</v>
      </c>
      <c r="AF33" s="201">
        <v>0</v>
      </c>
      <c r="AG33" s="201">
        <v>-0.15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165.77</v>
      </c>
      <c r="AP33" s="201">
        <v>0</v>
      </c>
      <c r="AQ33" s="201">
        <v>0</v>
      </c>
      <c r="AR33" s="201">
        <v>0</v>
      </c>
      <c r="AS33" s="201">
        <v>20.52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25.56</v>
      </c>
      <c r="K34" s="201">
        <v>4.3600000000000003</v>
      </c>
      <c r="L34" s="201">
        <v>151.77000000000001</v>
      </c>
      <c r="M34" s="201">
        <v>0.92</v>
      </c>
      <c r="N34" s="201">
        <v>1.19</v>
      </c>
      <c r="O34" s="201">
        <v>0</v>
      </c>
      <c r="P34" s="201">
        <v>1.32</v>
      </c>
      <c r="Q34" s="201">
        <v>3.14</v>
      </c>
      <c r="R34" s="201">
        <v>6.05</v>
      </c>
      <c r="S34" s="201">
        <v>3.75</v>
      </c>
      <c r="T34" s="201">
        <v>0</v>
      </c>
      <c r="U34" s="201">
        <v>2.13</v>
      </c>
      <c r="V34" s="201">
        <v>1.74</v>
      </c>
      <c r="W34" s="201">
        <v>2.27</v>
      </c>
      <c r="X34" s="201">
        <v>5.69</v>
      </c>
      <c r="Y34" s="201">
        <v>0</v>
      </c>
      <c r="Z34" s="201">
        <v>58.5</v>
      </c>
      <c r="AA34" s="201">
        <v>19.88</v>
      </c>
      <c r="AB34" s="201">
        <v>0</v>
      </c>
      <c r="AC34" s="201">
        <v>11.8</v>
      </c>
      <c r="AD34" s="201">
        <v>0</v>
      </c>
      <c r="AE34" s="201">
        <v>0</v>
      </c>
      <c r="AF34" s="201">
        <v>0</v>
      </c>
      <c r="AG34" s="201">
        <v>-0.15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165.77</v>
      </c>
      <c r="AP34" s="201">
        <v>0</v>
      </c>
      <c r="AQ34" s="201">
        <v>0</v>
      </c>
      <c r="AR34" s="201">
        <v>0</v>
      </c>
      <c r="AS34" s="201">
        <v>20.32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25.56</v>
      </c>
      <c r="K35" s="201">
        <v>4.2300000000000004</v>
      </c>
      <c r="L35" s="201">
        <v>151.77000000000001</v>
      </c>
      <c r="M35" s="201">
        <v>0.92</v>
      </c>
      <c r="N35" s="201">
        <v>1.19</v>
      </c>
      <c r="O35" s="201">
        <v>0</v>
      </c>
      <c r="P35" s="201">
        <v>1.32</v>
      </c>
      <c r="Q35" s="201">
        <v>3.14</v>
      </c>
      <c r="R35" s="201">
        <v>6.05</v>
      </c>
      <c r="S35" s="201">
        <v>3.75</v>
      </c>
      <c r="T35" s="201">
        <v>0</v>
      </c>
      <c r="U35" s="201">
        <v>2.13</v>
      </c>
      <c r="V35" s="201">
        <v>1.74</v>
      </c>
      <c r="W35" s="201">
        <v>2.27</v>
      </c>
      <c r="X35" s="201">
        <v>5.69</v>
      </c>
      <c r="Y35" s="201">
        <v>0</v>
      </c>
      <c r="Z35" s="201">
        <v>58.62</v>
      </c>
      <c r="AA35" s="201">
        <v>13.37</v>
      </c>
      <c r="AB35" s="201">
        <v>0</v>
      </c>
      <c r="AC35" s="201">
        <v>11.8</v>
      </c>
      <c r="AD35" s="201">
        <v>0</v>
      </c>
      <c r="AE35" s="201">
        <v>0</v>
      </c>
      <c r="AF35" s="201">
        <v>0</v>
      </c>
      <c r="AG35" s="201">
        <v>-0.15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165.77</v>
      </c>
      <c r="AP35" s="201">
        <v>0</v>
      </c>
      <c r="AQ35" s="201">
        <v>0</v>
      </c>
      <c r="AR35" s="201">
        <v>0</v>
      </c>
      <c r="AS35" s="201">
        <v>20.32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25.56</v>
      </c>
      <c r="K36" s="201">
        <v>4.2300000000000004</v>
      </c>
      <c r="L36" s="201">
        <v>151.77000000000001</v>
      </c>
      <c r="M36" s="201">
        <v>0.94</v>
      </c>
      <c r="N36" s="201">
        <v>1.22</v>
      </c>
      <c r="O36" s="201">
        <v>0</v>
      </c>
      <c r="P36" s="201">
        <v>1.37</v>
      </c>
      <c r="Q36" s="201">
        <v>3.14</v>
      </c>
      <c r="R36" s="201">
        <v>6.05</v>
      </c>
      <c r="S36" s="201">
        <v>3.75</v>
      </c>
      <c r="T36" s="201">
        <v>0</v>
      </c>
      <c r="U36" s="201">
        <v>2.13</v>
      </c>
      <c r="V36" s="201">
        <v>1.74</v>
      </c>
      <c r="W36" s="201">
        <v>2.27</v>
      </c>
      <c r="X36" s="201">
        <v>5.69</v>
      </c>
      <c r="Y36" s="201">
        <v>0</v>
      </c>
      <c r="Z36" s="201">
        <v>58.62</v>
      </c>
      <c r="AA36" s="201">
        <v>13.37</v>
      </c>
      <c r="AB36" s="201">
        <v>0</v>
      </c>
      <c r="AC36" s="201">
        <v>11.8</v>
      </c>
      <c r="AD36" s="201">
        <v>0</v>
      </c>
      <c r="AE36" s="201">
        <v>0</v>
      </c>
      <c r="AF36" s="201">
        <v>0</v>
      </c>
      <c r="AG36" s="201">
        <v>-0.15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165.77</v>
      </c>
      <c r="AP36" s="201">
        <v>0</v>
      </c>
      <c r="AQ36" s="201">
        <v>0</v>
      </c>
      <c r="AR36" s="201">
        <v>0</v>
      </c>
      <c r="AS36" s="201">
        <v>20.32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25.56</v>
      </c>
      <c r="K37" s="201">
        <v>4.2300000000000004</v>
      </c>
      <c r="L37" s="201">
        <v>151.77000000000001</v>
      </c>
      <c r="M37" s="201">
        <v>0.94</v>
      </c>
      <c r="N37" s="201">
        <v>1.22</v>
      </c>
      <c r="O37" s="201">
        <v>0</v>
      </c>
      <c r="P37" s="201">
        <v>1.37</v>
      </c>
      <c r="Q37" s="201">
        <v>3.13</v>
      </c>
      <c r="R37" s="201">
        <v>6.09</v>
      </c>
      <c r="S37" s="201">
        <v>3.7</v>
      </c>
      <c r="T37" s="201">
        <v>0</v>
      </c>
      <c r="U37" s="201">
        <v>2.13</v>
      </c>
      <c r="V37" s="201">
        <v>0.17</v>
      </c>
      <c r="W37" s="201">
        <v>4.62</v>
      </c>
      <c r="X37" s="201">
        <v>14.2</v>
      </c>
      <c r="Y37" s="201">
        <v>0</v>
      </c>
      <c r="Z37" s="201">
        <v>58.62</v>
      </c>
      <c r="AA37" s="201">
        <v>9.9700000000000006</v>
      </c>
      <c r="AB37" s="201">
        <v>0</v>
      </c>
      <c r="AC37" s="201">
        <v>11.8</v>
      </c>
      <c r="AD37" s="201">
        <v>0</v>
      </c>
      <c r="AE37" s="201">
        <v>0</v>
      </c>
      <c r="AF37" s="201">
        <v>0</v>
      </c>
      <c r="AG37" s="201">
        <v>-0.15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165.77</v>
      </c>
      <c r="AP37" s="201">
        <v>0</v>
      </c>
      <c r="AQ37" s="201">
        <v>0</v>
      </c>
      <c r="AR37" s="201">
        <v>0</v>
      </c>
      <c r="AS37" s="201">
        <v>20.32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25.56</v>
      </c>
      <c r="K38" s="201">
        <v>4.2300000000000004</v>
      </c>
      <c r="L38" s="201">
        <v>151.77000000000001</v>
      </c>
      <c r="M38" s="201">
        <v>0.95</v>
      </c>
      <c r="N38" s="201">
        <v>1.22</v>
      </c>
      <c r="O38" s="201">
        <v>0</v>
      </c>
      <c r="P38" s="201">
        <v>1.37</v>
      </c>
      <c r="Q38" s="201">
        <v>3.13</v>
      </c>
      <c r="R38" s="201">
        <v>6.09</v>
      </c>
      <c r="S38" s="201">
        <v>3.79</v>
      </c>
      <c r="T38" s="201">
        <v>0</v>
      </c>
      <c r="U38" s="201">
        <v>2.13</v>
      </c>
      <c r="V38" s="201">
        <v>0.17</v>
      </c>
      <c r="W38" s="201">
        <v>4.62</v>
      </c>
      <c r="X38" s="201">
        <v>14.2</v>
      </c>
      <c r="Y38" s="201">
        <v>0</v>
      </c>
      <c r="Z38" s="201">
        <v>58.62</v>
      </c>
      <c r="AA38" s="201">
        <v>9.9700000000000006</v>
      </c>
      <c r="AB38" s="201">
        <v>0</v>
      </c>
      <c r="AC38" s="201">
        <v>11.8</v>
      </c>
      <c r="AD38" s="201">
        <v>0</v>
      </c>
      <c r="AE38" s="201">
        <v>0</v>
      </c>
      <c r="AF38" s="201">
        <v>0</v>
      </c>
      <c r="AG38" s="201">
        <v>-0.15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165.77</v>
      </c>
      <c r="AP38" s="201">
        <v>0</v>
      </c>
      <c r="AQ38" s="201">
        <v>0</v>
      </c>
      <c r="AR38" s="201">
        <v>0</v>
      </c>
      <c r="AS38" s="201">
        <v>20.32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25.23</v>
      </c>
      <c r="K39" s="201">
        <v>4.2300000000000004</v>
      </c>
      <c r="L39" s="201">
        <v>151.77000000000001</v>
      </c>
      <c r="M39" s="201">
        <v>0.95</v>
      </c>
      <c r="N39" s="201">
        <v>1.22</v>
      </c>
      <c r="O39" s="201">
        <v>0</v>
      </c>
      <c r="P39" s="201">
        <v>1.37</v>
      </c>
      <c r="Q39" s="201">
        <v>3.13</v>
      </c>
      <c r="R39" s="201">
        <v>6.09</v>
      </c>
      <c r="S39" s="201">
        <v>3.79</v>
      </c>
      <c r="T39" s="201">
        <v>0</v>
      </c>
      <c r="U39" s="201">
        <v>2.13</v>
      </c>
      <c r="V39" s="201">
        <v>0.17</v>
      </c>
      <c r="W39" s="201">
        <v>4.62</v>
      </c>
      <c r="X39" s="201">
        <v>14.2</v>
      </c>
      <c r="Y39" s="201">
        <v>0</v>
      </c>
      <c r="Z39" s="201">
        <v>58.62</v>
      </c>
      <c r="AA39" s="201">
        <v>9.9700000000000006</v>
      </c>
      <c r="AB39" s="201">
        <v>0</v>
      </c>
      <c r="AC39" s="201">
        <v>11.8</v>
      </c>
      <c r="AD39" s="201">
        <v>0</v>
      </c>
      <c r="AE39" s="201">
        <v>0</v>
      </c>
      <c r="AF39" s="201">
        <v>0</v>
      </c>
      <c r="AG39" s="201">
        <v>-0.15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19.989999999999998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25.23</v>
      </c>
      <c r="K40" s="201">
        <v>4.2300000000000004</v>
      </c>
      <c r="L40" s="201">
        <v>151.77000000000001</v>
      </c>
      <c r="M40" s="201">
        <v>0.95</v>
      </c>
      <c r="N40" s="201">
        <v>1.22</v>
      </c>
      <c r="O40" s="201">
        <v>0</v>
      </c>
      <c r="P40" s="201">
        <v>1.37</v>
      </c>
      <c r="Q40" s="201">
        <v>3.13</v>
      </c>
      <c r="R40" s="201">
        <v>6.09</v>
      </c>
      <c r="S40" s="201">
        <v>3.79</v>
      </c>
      <c r="T40" s="201">
        <v>0</v>
      </c>
      <c r="U40" s="201">
        <v>2.13</v>
      </c>
      <c r="V40" s="201">
        <v>2.4</v>
      </c>
      <c r="W40" s="201">
        <v>0.33</v>
      </c>
      <c r="X40" s="201">
        <v>1.02</v>
      </c>
      <c r="Y40" s="201">
        <v>0</v>
      </c>
      <c r="Z40" s="201">
        <v>58.62</v>
      </c>
      <c r="AA40" s="201">
        <v>9.9700000000000006</v>
      </c>
      <c r="AB40" s="201">
        <v>0</v>
      </c>
      <c r="AC40" s="201">
        <v>11.8</v>
      </c>
      <c r="AD40" s="201">
        <v>0</v>
      </c>
      <c r="AE40" s="201">
        <v>0</v>
      </c>
      <c r="AF40" s="201">
        <v>0</v>
      </c>
      <c r="AG40" s="201">
        <v>-0.15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19.989999999999998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25.23</v>
      </c>
      <c r="K41" s="201">
        <v>4.2699999999999996</v>
      </c>
      <c r="L41" s="201">
        <v>157.87</v>
      </c>
      <c r="M41" s="201">
        <v>0.95</v>
      </c>
      <c r="N41" s="201">
        <v>1.22</v>
      </c>
      <c r="O41" s="201">
        <v>0</v>
      </c>
      <c r="P41" s="201">
        <v>2.86</v>
      </c>
      <c r="Q41" s="201">
        <v>3.13</v>
      </c>
      <c r="R41" s="201">
        <v>6.09</v>
      </c>
      <c r="S41" s="201">
        <v>3.79</v>
      </c>
      <c r="T41" s="201">
        <v>0</v>
      </c>
      <c r="U41" s="201">
        <v>2.13</v>
      </c>
      <c r="V41" s="201">
        <v>2.39</v>
      </c>
      <c r="W41" s="201">
        <v>0.33</v>
      </c>
      <c r="X41" s="201">
        <v>1.02</v>
      </c>
      <c r="Y41" s="201">
        <v>0</v>
      </c>
      <c r="Z41" s="201">
        <v>58.62</v>
      </c>
      <c r="AA41" s="201">
        <v>9.9700000000000006</v>
      </c>
      <c r="AB41" s="201">
        <v>0</v>
      </c>
      <c r="AC41" s="201">
        <v>12.25</v>
      </c>
      <c r="AD41" s="201">
        <v>0</v>
      </c>
      <c r="AE41" s="201">
        <v>0</v>
      </c>
      <c r="AF41" s="201">
        <v>0</v>
      </c>
      <c r="AG41" s="201">
        <v>-0.15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19.989999999999998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25.23</v>
      </c>
      <c r="K42" s="201">
        <v>4.2699999999999996</v>
      </c>
      <c r="L42" s="201">
        <v>151.78</v>
      </c>
      <c r="M42" s="201">
        <v>0.95</v>
      </c>
      <c r="N42" s="201">
        <v>1.22</v>
      </c>
      <c r="O42" s="201">
        <v>0</v>
      </c>
      <c r="P42" s="201">
        <v>2.82</v>
      </c>
      <c r="Q42" s="201">
        <v>3.13</v>
      </c>
      <c r="R42" s="201">
        <v>6.09</v>
      </c>
      <c r="S42" s="201">
        <v>3.79</v>
      </c>
      <c r="T42" s="201">
        <v>0</v>
      </c>
      <c r="U42" s="201">
        <v>2.13</v>
      </c>
      <c r="V42" s="201">
        <v>2.39</v>
      </c>
      <c r="W42" s="201">
        <v>0.33</v>
      </c>
      <c r="X42" s="201">
        <v>1.02</v>
      </c>
      <c r="Y42" s="201">
        <v>0</v>
      </c>
      <c r="Z42" s="201">
        <v>58.62</v>
      </c>
      <c r="AA42" s="201">
        <v>9.9700000000000006</v>
      </c>
      <c r="AB42" s="201">
        <v>0</v>
      </c>
      <c r="AC42" s="201">
        <v>12.25</v>
      </c>
      <c r="AD42" s="201">
        <v>0</v>
      </c>
      <c r="AE42" s="201">
        <v>0</v>
      </c>
      <c r="AF42" s="201">
        <v>0</v>
      </c>
      <c r="AG42" s="201">
        <v>-0.15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19.989999999999998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25.23</v>
      </c>
      <c r="K43" s="201">
        <v>4.2699999999999996</v>
      </c>
      <c r="L43" s="201">
        <v>151.78</v>
      </c>
      <c r="M43" s="201">
        <v>0.95</v>
      </c>
      <c r="N43" s="201">
        <v>1.22</v>
      </c>
      <c r="O43" s="201">
        <v>0</v>
      </c>
      <c r="P43" s="201">
        <v>2.82</v>
      </c>
      <c r="Q43" s="201">
        <v>3.13</v>
      </c>
      <c r="R43" s="201">
        <v>6.09</v>
      </c>
      <c r="S43" s="201">
        <v>3.79</v>
      </c>
      <c r="T43" s="201">
        <v>0</v>
      </c>
      <c r="U43" s="201">
        <v>2.13</v>
      </c>
      <c r="V43" s="201">
        <v>0.17</v>
      </c>
      <c r="W43" s="201">
        <v>0.33</v>
      </c>
      <c r="X43" s="201">
        <v>1.02</v>
      </c>
      <c r="Y43" s="201">
        <v>0</v>
      </c>
      <c r="Z43" s="201">
        <v>58.62</v>
      </c>
      <c r="AA43" s="201">
        <v>19.93</v>
      </c>
      <c r="AB43" s="201">
        <v>0</v>
      </c>
      <c r="AC43" s="201">
        <v>12.25</v>
      </c>
      <c r="AD43" s="201">
        <v>0</v>
      </c>
      <c r="AE43" s="201">
        <v>0</v>
      </c>
      <c r="AF43" s="201">
        <v>0</v>
      </c>
      <c r="AG43" s="201">
        <v>-0.15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19.989999999999998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25.23</v>
      </c>
      <c r="K44" s="201">
        <v>4.2699999999999996</v>
      </c>
      <c r="L44" s="201">
        <v>151.78</v>
      </c>
      <c r="M44" s="201">
        <v>0.95</v>
      </c>
      <c r="N44" s="201">
        <v>1.22</v>
      </c>
      <c r="O44" s="201">
        <v>0</v>
      </c>
      <c r="P44" s="201">
        <v>2.82</v>
      </c>
      <c r="Q44" s="201">
        <v>3.13</v>
      </c>
      <c r="R44" s="201">
        <v>6.09</v>
      </c>
      <c r="S44" s="201">
        <v>3.79</v>
      </c>
      <c r="T44" s="201">
        <v>0</v>
      </c>
      <c r="U44" s="201">
        <v>2.13</v>
      </c>
      <c r="V44" s="201">
        <v>0.17</v>
      </c>
      <c r="W44" s="201">
        <v>0.33</v>
      </c>
      <c r="X44" s="201">
        <v>1.02</v>
      </c>
      <c r="Y44" s="201">
        <v>0</v>
      </c>
      <c r="Z44" s="201">
        <v>39.29</v>
      </c>
      <c r="AA44" s="201">
        <v>19.93</v>
      </c>
      <c r="AB44" s="201">
        <v>0</v>
      </c>
      <c r="AC44" s="201">
        <v>12.25</v>
      </c>
      <c r="AD44" s="201">
        <v>0</v>
      </c>
      <c r="AE44" s="201">
        <v>0</v>
      </c>
      <c r="AF44" s="201">
        <v>0</v>
      </c>
      <c r="AG44" s="201">
        <v>-0.15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19.989999999999998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25.23</v>
      </c>
      <c r="K45" s="201">
        <v>4.3899999999999997</v>
      </c>
      <c r="L45" s="201">
        <v>151.77000000000001</v>
      </c>
      <c r="M45" s="201">
        <v>0.95</v>
      </c>
      <c r="N45" s="201">
        <v>1.22</v>
      </c>
      <c r="O45" s="201">
        <v>0</v>
      </c>
      <c r="P45" s="201">
        <v>1.42</v>
      </c>
      <c r="Q45" s="201">
        <v>3.13</v>
      </c>
      <c r="R45" s="201">
        <v>6.09</v>
      </c>
      <c r="S45" s="201">
        <v>3.79</v>
      </c>
      <c r="T45" s="201">
        <v>0</v>
      </c>
      <c r="U45" s="201">
        <v>2.13</v>
      </c>
      <c r="V45" s="201">
        <v>0.17</v>
      </c>
      <c r="W45" s="201">
        <v>0.33</v>
      </c>
      <c r="X45" s="201">
        <v>1.02</v>
      </c>
      <c r="Y45" s="201">
        <v>0</v>
      </c>
      <c r="Z45" s="201">
        <v>39.29</v>
      </c>
      <c r="AA45" s="201">
        <v>19.93</v>
      </c>
      <c r="AB45" s="201">
        <v>0</v>
      </c>
      <c r="AC45" s="201">
        <v>12.25</v>
      </c>
      <c r="AD45" s="201">
        <v>0</v>
      </c>
      <c r="AE45" s="201">
        <v>0</v>
      </c>
      <c r="AF45" s="201">
        <v>0</v>
      </c>
      <c r="AG45" s="201">
        <v>-0.15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19.989999999999998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25.23</v>
      </c>
      <c r="K46" s="201">
        <v>4.3899999999999997</v>
      </c>
      <c r="L46" s="201">
        <v>151.77000000000001</v>
      </c>
      <c r="M46" s="201">
        <v>0.95</v>
      </c>
      <c r="N46" s="201">
        <v>1.22</v>
      </c>
      <c r="O46" s="201">
        <v>0</v>
      </c>
      <c r="P46" s="201">
        <v>1.42</v>
      </c>
      <c r="Q46" s="201">
        <v>3.13</v>
      </c>
      <c r="R46" s="201">
        <v>6.09</v>
      </c>
      <c r="S46" s="201">
        <v>3.79</v>
      </c>
      <c r="T46" s="201">
        <v>0</v>
      </c>
      <c r="U46" s="201">
        <v>2.13</v>
      </c>
      <c r="V46" s="201">
        <v>0.17</v>
      </c>
      <c r="W46" s="201">
        <v>0.33</v>
      </c>
      <c r="X46" s="201">
        <v>1.02</v>
      </c>
      <c r="Y46" s="201">
        <v>0</v>
      </c>
      <c r="Z46" s="201">
        <v>39.29</v>
      </c>
      <c r="AA46" s="201">
        <v>19.93</v>
      </c>
      <c r="AB46" s="201">
        <v>0</v>
      </c>
      <c r="AC46" s="201">
        <v>12.25</v>
      </c>
      <c r="AD46" s="201">
        <v>0</v>
      </c>
      <c r="AE46" s="201">
        <v>0</v>
      </c>
      <c r="AF46" s="201">
        <v>0</v>
      </c>
      <c r="AG46" s="201">
        <v>-0.15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19.989999999999998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24.89</v>
      </c>
      <c r="K47" s="201">
        <v>4.3899999999999997</v>
      </c>
      <c r="L47" s="201">
        <v>151.77000000000001</v>
      </c>
      <c r="M47" s="201">
        <v>0.95</v>
      </c>
      <c r="N47" s="201">
        <v>1.22</v>
      </c>
      <c r="O47" s="201">
        <v>0</v>
      </c>
      <c r="P47" s="201">
        <v>1.73</v>
      </c>
      <c r="Q47" s="201">
        <v>3.13</v>
      </c>
      <c r="R47" s="201">
        <v>6.09</v>
      </c>
      <c r="S47" s="201">
        <v>3.79</v>
      </c>
      <c r="T47" s="201">
        <v>0</v>
      </c>
      <c r="U47" s="201">
        <v>2.13</v>
      </c>
      <c r="V47" s="201">
        <v>0.17</v>
      </c>
      <c r="W47" s="201">
        <v>0.33</v>
      </c>
      <c r="X47" s="201">
        <v>1.02</v>
      </c>
      <c r="Y47" s="201">
        <v>0</v>
      </c>
      <c r="Z47" s="201">
        <v>39.29</v>
      </c>
      <c r="AA47" s="201">
        <v>19.93</v>
      </c>
      <c r="AB47" s="201">
        <v>0</v>
      </c>
      <c r="AC47" s="201">
        <v>12.25</v>
      </c>
      <c r="AD47" s="201">
        <v>0</v>
      </c>
      <c r="AE47" s="201">
        <v>0</v>
      </c>
      <c r="AF47" s="201">
        <v>0</v>
      </c>
      <c r="AG47" s="201">
        <v>-0.15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19.989999999999998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24.89</v>
      </c>
      <c r="K48" s="201">
        <v>4.3899999999999997</v>
      </c>
      <c r="L48" s="201">
        <v>151.77000000000001</v>
      </c>
      <c r="M48" s="201">
        <v>0.95</v>
      </c>
      <c r="N48" s="201">
        <v>1.22</v>
      </c>
      <c r="O48" s="201">
        <v>0</v>
      </c>
      <c r="P48" s="201">
        <v>1.73</v>
      </c>
      <c r="Q48" s="201">
        <v>3.13</v>
      </c>
      <c r="R48" s="201">
        <v>6.09</v>
      </c>
      <c r="S48" s="201">
        <v>3.79</v>
      </c>
      <c r="T48" s="201">
        <v>0</v>
      </c>
      <c r="U48" s="201">
        <v>2.13</v>
      </c>
      <c r="V48" s="201">
        <v>0.17</v>
      </c>
      <c r="W48" s="201">
        <v>0.33</v>
      </c>
      <c r="X48" s="201">
        <v>1.02</v>
      </c>
      <c r="Y48" s="201">
        <v>0</v>
      </c>
      <c r="Z48" s="201">
        <v>39.29</v>
      </c>
      <c r="AA48" s="201">
        <v>19.93</v>
      </c>
      <c r="AB48" s="201">
        <v>0</v>
      </c>
      <c r="AC48" s="201">
        <v>12.25</v>
      </c>
      <c r="AD48" s="201">
        <v>0</v>
      </c>
      <c r="AE48" s="201">
        <v>0</v>
      </c>
      <c r="AF48" s="201">
        <v>0</v>
      </c>
      <c r="AG48" s="201">
        <v>-0.15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19.989999999999998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24.89</v>
      </c>
      <c r="K49" s="201">
        <v>4.3899999999999997</v>
      </c>
      <c r="L49" s="201">
        <v>151.78</v>
      </c>
      <c r="M49" s="201">
        <v>0.95</v>
      </c>
      <c r="N49" s="201">
        <v>1.22</v>
      </c>
      <c r="O49" s="201">
        <v>0</v>
      </c>
      <c r="P49" s="201">
        <v>1.43</v>
      </c>
      <c r="Q49" s="201">
        <v>3.13</v>
      </c>
      <c r="R49" s="201">
        <v>6.09</v>
      </c>
      <c r="S49" s="201">
        <v>3.79</v>
      </c>
      <c r="T49" s="201">
        <v>0</v>
      </c>
      <c r="U49" s="201">
        <v>2.13</v>
      </c>
      <c r="V49" s="201">
        <v>0.17</v>
      </c>
      <c r="W49" s="201">
        <v>0.33</v>
      </c>
      <c r="X49" s="201">
        <v>1.02</v>
      </c>
      <c r="Y49" s="201">
        <v>0</v>
      </c>
      <c r="Z49" s="201">
        <v>39.29</v>
      </c>
      <c r="AA49" s="201">
        <v>19.93</v>
      </c>
      <c r="AB49" s="201">
        <v>0</v>
      </c>
      <c r="AC49" s="201">
        <v>12.25</v>
      </c>
      <c r="AD49" s="201">
        <v>0</v>
      </c>
      <c r="AE49" s="201">
        <v>0</v>
      </c>
      <c r="AF49" s="201">
        <v>0</v>
      </c>
      <c r="AG49" s="201">
        <v>-0.15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19.989999999999998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24.89</v>
      </c>
      <c r="K50" s="201">
        <v>4.3899999999999997</v>
      </c>
      <c r="L50" s="201">
        <v>151.78</v>
      </c>
      <c r="M50" s="201">
        <v>0.95</v>
      </c>
      <c r="N50" s="201">
        <v>1.22</v>
      </c>
      <c r="O50" s="201">
        <v>0</v>
      </c>
      <c r="P50" s="201">
        <v>1.43</v>
      </c>
      <c r="Q50" s="201">
        <v>3.13</v>
      </c>
      <c r="R50" s="201">
        <v>6.09</v>
      </c>
      <c r="S50" s="201">
        <v>3.79</v>
      </c>
      <c r="T50" s="201">
        <v>0</v>
      </c>
      <c r="U50" s="201">
        <v>2.13</v>
      </c>
      <c r="V50" s="201">
        <v>0.17</v>
      </c>
      <c r="W50" s="201">
        <v>0.33</v>
      </c>
      <c r="X50" s="201">
        <v>1.02</v>
      </c>
      <c r="Y50" s="201">
        <v>0</v>
      </c>
      <c r="Z50" s="201">
        <v>39.29</v>
      </c>
      <c r="AA50" s="201">
        <v>19.93</v>
      </c>
      <c r="AB50" s="201">
        <v>0</v>
      </c>
      <c r="AC50" s="201">
        <v>12.25</v>
      </c>
      <c r="AD50" s="201">
        <v>0</v>
      </c>
      <c r="AE50" s="201">
        <v>0</v>
      </c>
      <c r="AF50" s="201">
        <v>0</v>
      </c>
      <c r="AG50" s="201">
        <v>-0.15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19.989999999999998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24.89</v>
      </c>
      <c r="K51" s="201">
        <v>4.3899999999999997</v>
      </c>
      <c r="L51" s="201">
        <v>151.78</v>
      </c>
      <c r="M51" s="201">
        <v>0.95</v>
      </c>
      <c r="N51" s="201">
        <v>1.22</v>
      </c>
      <c r="O51" s="201">
        <v>0</v>
      </c>
      <c r="P51" s="201">
        <v>1.44</v>
      </c>
      <c r="Q51" s="201">
        <v>3.13</v>
      </c>
      <c r="R51" s="201">
        <v>6.09</v>
      </c>
      <c r="S51" s="201">
        <v>3.79</v>
      </c>
      <c r="T51" s="201">
        <v>0</v>
      </c>
      <c r="U51" s="201">
        <v>2.13</v>
      </c>
      <c r="V51" s="201">
        <v>0.17</v>
      </c>
      <c r="W51" s="201">
        <v>0.33</v>
      </c>
      <c r="X51" s="201">
        <v>1.02</v>
      </c>
      <c r="Y51" s="201">
        <v>0</v>
      </c>
      <c r="Z51" s="201">
        <v>39.29</v>
      </c>
      <c r="AA51" s="201">
        <v>19.93</v>
      </c>
      <c r="AB51" s="201">
        <v>0</v>
      </c>
      <c r="AC51" s="201">
        <v>12.25</v>
      </c>
      <c r="AD51" s="201">
        <v>0</v>
      </c>
      <c r="AE51" s="201">
        <v>0</v>
      </c>
      <c r="AF51" s="201">
        <v>0</v>
      </c>
      <c r="AG51" s="201">
        <v>-0.15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19.66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24.89</v>
      </c>
      <c r="K52" s="201">
        <v>4.3899999999999997</v>
      </c>
      <c r="L52" s="201">
        <v>151.78</v>
      </c>
      <c r="M52" s="201">
        <v>0.95</v>
      </c>
      <c r="N52" s="201">
        <v>1.22</v>
      </c>
      <c r="O52" s="201">
        <v>0</v>
      </c>
      <c r="P52" s="201">
        <v>1.44</v>
      </c>
      <c r="Q52" s="201">
        <v>0.22</v>
      </c>
      <c r="R52" s="201">
        <v>0.44</v>
      </c>
      <c r="S52" s="201">
        <v>0.27</v>
      </c>
      <c r="T52" s="201">
        <v>0</v>
      </c>
      <c r="U52" s="201">
        <v>2.13</v>
      </c>
      <c r="V52" s="201">
        <v>0.17</v>
      </c>
      <c r="W52" s="201">
        <v>0.33</v>
      </c>
      <c r="X52" s="201">
        <v>1.02</v>
      </c>
      <c r="Y52" s="201">
        <v>0</v>
      </c>
      <c r="Z52" s="201">
        <v>2.62</v>
      </c>
      <c r="AA52" s="201">
        <v>19.93</v>
      </c>
      <c r="AB52" s="201">
        <v>0</v>
      </c>
      <c r="AC52" s="201">
        <v>12.25</v>
      </c>
      <c r="AD52" s="201">
        <v>0</v>
      </c>
      <c r="AE52" s="201">
        <v>0</v>
      </c>
      <c r="AF52" s="201">
        <v>0</v>
      </c>
      <c r="AG52" s="201">
        <v>-0.15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19.66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24.89</v>
      </c>
      <c r="K53" s="201">
        <v>4.3899999999999997</v>
      </c>
      <c r="L53" s="201">
        <v>151.78</v>
      </c>
      <c r="M53" s="201">
        <v>0.95</v>
      </c>
      <c r="N53" s="201">
        <v>1.22</v>
      </c>
      <c r="O53" s="201">
        <v>0</v>
      </c>
      <c r="P53" s="201">
        <v>1.44</v>
      </c>
      <c r="Q53" s="201">
        <v>0.22</v>
      </c>
      <c r="R53" s="201">
        <v>0.44</v>
      </c>
      <c r="S53" s="201">
        <v>0.27</v>
      </c>
      <c r="T53" s="201">
        <v>0</v>
      </c>
      <c r="U53" s="201">
        <v>2.13</v>
      </c>
      <c r="V53" s="201">
        <v>0.17</v>
      </c>
      <c r="W53" s="201">
        <v>0.33</v>
      </c>
      <c r="X53" s="201">
        <v>1.02</v>
      </c>
      <c r="Y53" s="201">
        <v>0</v>
      </c>
      <c r="Z53" s="201">
        <v>2.62</v>
      </c>
      <c r="AA53" s="201">
        <v>19.93</v>
      </c>
      <c r="AB53" s="201">
        <v>0</v>
      </c>
      <c r="AC53" s="201">
        <v>12.25</v>
      </c>
      <c r="AD53" s="201">
        <v>0</v>
      </c>
      <c r="AE53" s="201">
        <v>0</v>
      </c>
      <c r="AF53" s="201">
        <v>0</v>
      </c>
      <c r="AG53" s="201">
        <v>-0.15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19.66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24.89</v>
      </c>
      <c r="K54" s="201">
        <v>4.3899999999999997</v>
      </c>
      <c r="L54" s="201">
        <v>151.78</v>
      </c>
      <c r="M54" s="201">
        <v>0.95</v>
      </c>
      <c r="N54" s="201">
        <v>1.22</v>
      </c>
      <c r="O54" s="201">
        <v>0</v>
      </c>
      <c r="P54" s="201">
        <v>1.44</v>
      </c>
      <c r="Q54" s="201">
        <v>0.22</v>
      </c>
      <c r="R54" s="201">
        <v>0.44</v>
      </c>
      <c r="S54" s="201">
        <v>0.27</v>
      </c>
      <c r="T54" s="201">
        <v>0</v>
      </c>
      <c r="U54" s="201">
        <v>2.13</v>
      </c>
      <c r="V54" s="201">
        <v>0.17</v>
      </c>
      <c r="W54" s="201">
        <v>0.33</v>
      </c>
      <c r="X54" s="201">
        <v>1.02</v>
      </c>
      <c r="Y54" s="201">
        <v>0</v>
      </c>
      <c r="Z54" s="201">
        <v>2.62</v>
      </c>
      <c r="AA54" s="201">
        <v>19.93</v>
      </c>
      <c r="AB54" s="201">
        <v>0</v>
      </c>
      <c r="AC54" s="201">
        <v>12.25</v>
      </c>
      <c r="AD54" s="201">
        <v>0</v>
      </c>
      <c r="AE54" s="201">
        <v>0</v>
      </c>
      <c r="AF54" s="201">
        <v>0</v>
      </c>
      <c r="AG54" s="201">
        <v>-0.15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19.66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24.89</v>
      </c>
      <c r="K55" s="201">
        <v>4.3899999999999997</v>
      </c>
      <c r="L55" s="201">
        <v>151.78</v>
      </c>
      <c r="M55" s="201">
        <v>0.95</v>
      </c>
      <c r="N55" s="201">
        <v>1.22</v>
      </c>
      <c r="O55" s="201">
        <v>0</v>
      </c>
      <c r="P55" s="201">
        <v>1.44</v>
      </c>
      <c r="Q55" s="201">
        <v>2.83</v>
      </c>
      <c r="R55" s="201">
        <v>5.28</v>
      </c>
      <c r="S55" s="201">
        <v>3.27</v>
      </c>
      <c r="T55" s="201">
        <v>0</v>
      </c>
      <c r="U55" s="201">
        <v>2.13</v>
      </c>
      <c r="V55" s="201">
        <v>0.17</v>
      </c>
      <c r="W55" s="201">
        <v>0.33</v>
      </c>
      <c r="X55" s="201">
        <v>1.02</v>
      </c>
      <c r="Y55" s="201">
        <v>0</v>
      </c>
      <c r="Z55" s="201">
        <v>58.62</v>
      </c>
      <c r="AA55" s="201">
        <v>19.93</v>
      </c>
      <c r="AB55" s="201">
        <v>0</v>
      </c>
      <c r="AC55" s="201">
        <v>12.25</v>
      </c>
      <c r="AD55" s="201">
        <v>0</v>
      </c>
      <c r="AE55" s="201">
        <v>0</v>
      </c>
      <c r="AF55" s="201">
        <v>0</v>
      </c>
      <c r="AG55" s="201">
        <v>-0.15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0</v>
      </c>
      <c r="AS55" s="201">
        <v>19.66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24.89</v>
      </c>
      <c r="K56" s="201">
        <v>4.3899999999999997</v>
      </c>
      <c r="L56" s="201">
        <v>151.78</v>
      </c>
      <c r="M56" s="201">
        <v>0.95</v>
      </c>
      <c r="N56" s="201">
        <v>1.22</v>
      </c>
      <c r="O56" s="201">
        <v>0</v>
      </c>
      <c r="P56" s="201">
        <v>1.44</v>
      </c>
      <c r="Q56" s="201">
        <v>2.83</v>
      </c>
      <c r="R56" s="201">
        <v>5.28</v>
      </c>
      <c r="S56" s="201">
        <v>3.27</v>
      </c>
      <c r="T56" s="201">
        <v>0</v>
      </c>
      <c r="U56" s="201">
        <v>2.13</v>
      </c>
      <c r="V56" s="201">
        <v>0.17</v>
      </c>
      <c r="W56" s="201">
        <v>0.33</v>
      </c>
      <c r="X56" s="201">
        <v>1.02</v>
      </c>
      <c r="Y56" s="201">
        <v>0</v>
      </c>
      <c r="Z56" s="201">
        <v>58.62</v>
      </c>
      <c r="AA56" s="201">
        <v>19.940000000000001</v>
      </c>
      <c r="AB56" s="201">
        <v>0</v>
      </c>
      <c r="AC56" s="201">
        <v>12.25</v>
      </c>
      <c r="AD56" s="201">
        <v>0</v>
      </c>
      <c r="AE56" s="201">
        <v>0</v>
      </c>
      <c r="AF56" s="201">
        <v>0</v>
      </c>
      <c r="AG56" s="201">
        <v>-0.15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0</v>
      </c>
      <c r="AS56" s="201">
        <v>19.66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24.89</v>
      </c>
      <c r="K57" s="201">
        <v>4.3899999999999997</v>
      </c>
      <c r="L57" s="201">
        <v>151.78</v>
      </c>
      <c r="M57" s="201">
        <v>0.95</v>
      </c>
      <c r="N57" s="201">
        <v>1.22</v>
      </c>
      <c r="O57" s="201">
        <v>0</v>
      </c>
      <c r="P57" s="201">
        <v>1.44</v>
      </c>
      <c r="Q57" s="201">
        <v>2.83</v>
      </c>
      <c r="R57" s="201">
        <v>5.28</v>
      </c>
      <c r="S57" s="201">
        <v>3.27</v>
      </c>
      <c r="T57" s="201">
        <v>0</v>
      </c>
      <c r="U57" s="201">
        <v>2.13</v>
      </c>
      <c r="V57" s="201">
        <v>0.17</v>
      </c>
      <c r="W57" s="201">
        <v>0.33</v>
      </c>
      <c r="X57" s="201">
        <v>1.02</v>
      </c>
      <c r="Y57" s="201">
        <v>0</v>
      </c>
      <c r="Z57" s="201">
        <v>2.62</v>
      </c>
      <c r="AA57" s="201">
        <v>19.940000000000001</v>
      </c>
      <c r="AB57" s="201">
        <v>0</v>
      </c>
      <c r="AC57" s="201">
        <v>12.25</v>
      </c>
      <c r="AD57" s="201">
        <v>0</v>
      </c>
      <c r="AE57" s="201">
        <v>0</v>
      </c>
      <c r="AF57" s="201">
        <v>0</v>
      </c>
      <c r="AG57" s="201">
        <v>0.82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0</v>
      </c>
      <c r="AS57" s="201">
        <v>19.66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24.89</v>
      </c>
      <c r="K58" s="201">
        <v>4.3899999999999997</v>
      </c>
      <c r="L58" s="201">
        <v>151.78</v>
      </c>
      <c r="M58" s="201">
        <v>0.95</v>
      </c>
      <c r="N58" s="201">
        <v>1.22</v>
      </c>
      <c r="O58" s="201">
        <v>0</v>
      </c>
      <c r="P58" s="201">
        <v>1.44</v>
      </c>
      <c r="Q58" s="201">
        <v>2.83</v>
      </c>
      <c r="R58" s="201">
        <v>5.28</v>
      </c>
      <c r="S58" s="201">
        <v>3.27</v>
      </c>
      <c r="T58" s="201">
        <v>0</v>
      </c>
      <c r="U58" s="201">
        <v>2.13</v>
      </c>
      <c r="V58" s="201">
        <v>0.17</v>
      </c>
      <c r="W58" s="201">
        <v>0.33</v>
      </c>
      <c r="X58" s="201">
        <v>1.02</v>
      </c>
      <c r="Y58" s="201">
        <v>0</v>
      </c>
      <c r="Z58" s="201">
        <v>2.62</v>
      </c>
      <c r="AA58" s="201">
        <v>19.940000000000001</v>
      </c>
      <c r="AB58" s="201">
        <v>0</v>
      </c>
      <c r="AC58" s="201">
        <v>12.25</v>
      </c>
      <c r="AD58" s="201">
        <v>0</v>
      </c>
      <c r="AE58" s="201">
        <v>0</v>
      </c>
      <c r="AF58" s="201">
        <v>0</v>
      </c>
      <c r="AG58" s="201">
        <v>-0.15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0</v>
      </c>
      <c r="AS58" s="201">
        <v>19.66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24.55</v>
      </c>
      <c r="K59" s="201">
        <v>4.3899999999999997</v>
      </c>
      <c r="L59" s="201">
        <v>151.78</v>
      </c>
      <c r="M59" s="201">
        <v>0.95</v>
      </c>
      <c r="N59" s="201">
        <v>1.22</v>
      </c>
      <c r="O59" s="201">
        <v>0</v>
      </c>
      <c r="P59" s="201">
        <v>1.44</v>
      </c>
      <c r="Q59" s="201">
        <v>2.83</v>
      </c>
      <c r="R59" s="201">
        <v>5.28</v>
      </c>
      <c r="S59" s="201">
        <v>3.27</v>
      </c>
      <c r="T59" s="201">
        <v>0</v>
      </c>
      <c r="U59" s="201">
        <v>2.13</v>
      </c>
      <c r="V59" s="201">
        <v>0.17</v>
      </c>
      <c r="W59" s="201">
        <v>0.33</v>
      </c>
      <c r="X59" s="201">
        <v>1.02</v>
      </c>
      <c r="Y59" s="201">
        <v>0</v>
      </c>
      <c r="Z59" s="201">
        <v>2.62</v>
      </c>
      <c r="AA59" s="201">
        <v>19.940000000000001</v>
      </c>
      <c r="AB59" s="201">
        <v>0</v>
      </c>
      <c r="AC59" s="201">
        <v>12.54</v>
      </c>
      <c r="AD59" s="201">
        <v>0</v>
      </c>
      <c r="AE59" s="201">
        <v>0</v>
      </c>
      <c r="AF59" s="201">
        <v>0</v>
      </c>
      <c r="AG59" s="201">
        <v>-0.15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0</v>
      </c>
      <c r="AS59" s="201">
        <v>19.66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24.55</v>
      </c>
      <c r="K60" s="201">
        <v>4.3899999999999997</v>
      </c>
      <c r="L60" s="201">
        <v>151.78</v>
      </c>
      <c r="M60" s="201">
        <v>0.95</v>
      </c>
      <c r="N60" s="201">
        <v>1.22</v>
      </c>
      <c r="O60" s="201">
        <v>0</v>
      </c>
      <c r="P60" s="201">
        <v>1.44</v>
      </c>
      <c r="Q60" s="201">
        <v>2.83</v>
      </c>
      <c r="R60" s="201">
        <v>5.28</v>
      </c>
      <c r="S60" s="201">
        <v>3.27</v>
      </c>
      <c r="T60" s="201">
        <v>0</v>
      </c>
      <c r="U60" s="201">
        <v>2.13</v>
      </c>
      <c r="V60" s="201">
        <v>0.17</v>
      </c>
      <c r="W60" s="201">
        <v>0.33</v>
      </c>
      <c r="X60" s="201">
        <v>1.02</v>
      </c>
      <c r="Y60" s="201">
        <v>0</v>
      </c>
      <c r="Z60" s="201">
        <v>2.62</v>
      </c>
      <c r="AA60" s="201">
        <v>19.940000000000001</v>
      </c>
      <c r="AB60" s="201">
        <v>0</v>
      </c>
      <c r="AC60" s="201">
        <v>12.54</v>
      </c>
      <c r="AD60" s="201">
        <v>0</v>
      </c>
      <c r="AE60" s="201">
        <v>0</v>
      </c>
      <c r="AF60" s="201">
        <v>0</v>
      </c>
      <c r="AG60" s="201">
        <v>-0.15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0</v>
      </c>
      <c r="AS60" s="201">
        <v>19.66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24.55</v>
      </c>
      <c r="K61" s="201">
        <v>0.31</v>
      </c>
      <c r="L61" s="201">
        <v>80.260000000000005</v>
      </c>
      <c r="M61" s="201">
        <v>0.95</v>
      </c>
      <c r="N61" s="201">
        <v>1.22</v>
      </c>
      <c r="O61" s="201">
        <v>0</v>
      </c>
      <c r="P61" s="201">
        <v>1.44</v>
      </c>
      <c r="Q61" s="201">
        <v>0.23</v>
      </c>
      <c r="R61" s="201">
        <v>0.44</v>
      </c>
      <c r="S61" s="201">
        <v>0.27</v>
      </c>
      <c r="T61" s="201">
        <v>0</v>
      </c>
      <c r="U61" s="201">
        <v>2.13</v>
      </c>
      <c r="V61" s="201">
        <v>0.17</v>
      </c>
      <c r="W61" s="201">
        <v>0.33</v>
      </c>
      <c r="X61" s="201">
        <v>1.1299999999999999</v>
      </c>
      <c r="Y61" s="201">
        <v>0</v>
      </c>
      <c r="Z61" s="201">
        <v>2.62</v>
      </c>
      <c r="AA61" s="201">
        <v>0.93</v>
      </c>
      <c r="AB61" s="201">
        <v>0</v>
      </c>
      <c r="AC61" s="201">
        <v>12.54</v>
      </c>
      <c r="AD61" s="201">
        <v>0</v>
      </c>
      <c r="AE61" s="201">
        <v>0</v>
      </c>
      <c r="AF61" s="201">
        <v>0</v>
      </c>
      <c r="AG61" s="201">
        <v>-0.15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0</v>
      </c>
      <c r="AS61" s="201">
        <v>19.66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24.55</v>
      </c>
      <c r="K62" s="201">
        <v>0.31</v>
      </c>
      <c r="L62" s="201">
        <v>80.260000000000005</v>
      </c>
      <c r="M62" s="201">
        <v>0.95</v>
      </c>
      <c r="N62" s="201">
        <v>1.22</v>
      </c>
      <c r="O62" s="201">
        <v>0</v>
      </c>
      <c r="P62" s="201">
        <v>1.44</v>
      </c>
      <c r="Q62" s="201">
        <v>0.23</v>
      </c>
      <c r="R62" s="201">
        <v>0.44</v>
      </c>
      <c r="S62" s="201">
        <v>0.27</v>
      </c>
      <c r="T62" s="201">
        <v>0</v>
      </c>
      <c r="U62" s="201">
        <v>2.13</v>
      </c>
      <c r="V62" s="201">
        <v>0.17</v>
      </c>
      <c r="W62" s="201">
        <v>0.33</v>
      </c>
      <c r="X62" s="201">
        <v>1.08</v>
      </c>
      <c r="Y62" s="201">
        <v>0</v>
      </c>
      <c r="Z62" s="201">
        <v>2.62</v>
      </c>
      <c r="AA62" s="201">
        <v>0.93</v>
      </c>
      <c r="AB62" s="201">
        <v>0</v>
      </c>
      <c r="AC62" s="201">
        <v>12.54</v>
      </c>
      <c r="AD62" s="201">
        <v>0</v>
      </c>
      <c r="AE62" s="201">
        <v>0</v>
      </c>
      <c r="AF62" s="201">
        <v>0</v>
      </c>
      <c r="AG62" s="201">
        <v>-0.15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0</v>
      </c>
      <c r="AS62" s="201">
        <v>19.66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24.55</v>
      </c>
      <c r="K63" s="201">
        <v>0.31</v>
      </c>
      <c r="L63" s="201">
        <v>80.260000000000005</v>
      </c>
      <c r="M63" s="201">
        <v>0.95</v>
      </c>
      <c r="N63" s="201">
        <v>1.22</v>
      </c>
      <c r="O63" s="201">
        <v>0</v>
      </c>
      <c r="P63" s="201">
        <v>1.44</v>
      </c>
      <c r="Q63" s="201">
        <v>0.23</v>
      </c>
      <c r="R63" s="201">
        <v>0.44</v>
      </c>
      <c r="S63" s="201">
        <v>0.27</v>
      </c>
      <c r="T63" s="201">
        <v>0</v>
      </c>
      <c r="U63" s="201">
        <v>2.13</v>
      </c>
      <c r="V63" s="201">
        <v>0.17</v>
      </c>
      <c r="W63" s="201">
        <v>0.33</v>
      </c>
      <c r="X63" s="201">
        <v>4.4800000000000004</v>
      </c>
      <c r="Y63" s="201">
        <v>0</v>
      </c>
      <c r="Z63" s="201">
        <v>2.62</v>
      </c>
      <c r="AA63" s="201">
        <v>0.93</v>
      </c>
      <c r="AB63" s="201">
        <v>0</v>
      </c>
      <c r="AC63" s="201">
        <v>12.54</v>
      </c>
      <c r="AD63" s="201">
        <v>0</v>
      </c>
      <c r="AE63" s="201">
        <v>0</v>
      </c>
      <c r="AF63" s="201">
        <v>0</v>
      </c>
      <c r="AG63" s="201">
        <v>-0.15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0</v>
      </c>
      <c r="AS63" s="201">
        <v>19.66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24.55</v>
      </c>
      <c r="K64" s="201">
        <v>0.31</v>
      </c>
      <c r="L64" s="201">
        <v>80.260000000000005</v>
      </c>
      <c r="M64" s="201">
        <v>0.95</v>
      </c>
      <c r="N64" s="201">
        <v>1.22</v>
      </c>
      <c r="O64" s="201">
        <v>0</v>
      </c>
      <c r="P64" s="201">
        <v>1.44</v>
      </c>
      <c r="Q64" s="201">
        <v>0.23</v>
      </c>
      <c r="R64" s="201">
        <v>0.44</v>
      </c>
      <c r="S64" s="201">
        <v>0.27</v>
      </c>
      <c r="T64" s="201">
        <v>0</v>
      </c>
      <c r="U64" s="201">
        <v>2.13</v>
      </c>
      <c r="V64" s="201">
        <v>0.17</v>
      </c>
      <c r="W64" s="201">
        <v>0.33</v>
      </c>
      <c r="X64" s="201">
        <v>4.4800000000000004</v>
      </c>
      <c r="Y64" s="201">
        <v>0</v>
      </c>
      <c r="Z64" s="201">
        <v>2.62</v>
      </c>
      <c r="AA64" s="201">
        <v>0.93</v>
      </c>
      <c r="AB64" s="201">
        <v>0</v>
      </c>
      <c r="AC64" s="201">
        <v>12.54</v>
      </c>
      <c r="AD64" s="201">
        <v>0</v>
      </c>
      <c r="AE64" s="201">
        <v>0</v>
      </c>
      <c r="AF64" s="201">
        <v>0</v>
      </c>
      <c r="AG64" s="201">
        <v>-0.15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0</v>
      </c>
      <c r="AS64" s="201">
        <v>19.66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24.55</v>
      </c>
      <c r="K65" s="201">
        <v>0.31</v>
      </c>
      <c r="L65" s="201">
        <v>147.91</v>
      </c>
      <c r="M65" s="201">
        <v>0.95</v>
      </c>
      <c r="N65" s="201">
        <v>1.22</v>
      </c>
      <c r="O65" s="201">
        <v>0</v>
      </c>
      <c r="P65" s="201">
        <v>1.44</v>
      </c>
      <c r="Q65" s="201">
        <v>0.23</v>
      </c>
      <c r="R65" s="201">
        <v>0.44</v>
      </c>
      <c r="S65" s="201">
        <v>0.27</v>
      </c>
      <c r="T65" s="201">
        <v>0</v>
      </c>
      <c r="U65" s="201">
        <v>1.78</v>
      </c>
      <c r="V65" s="201">
        <v>0.17</v>
      </c>
      <c r="W65" s="201">
        <v>0.33</v>
      </c>
      <c r="X65" s="201">
        <v>6.09</v>
      </c>
      <c r="Y65" s="201">
        <v>0</v>
      </c>
      <c r="Z65" s="201">
        <v>2.62</v>
      </c>
      <c r="AA65" s="201">
        <v>0.93</v>
      </c>
      <c r="AB65" s="201">
        <v>0</v>
      </c>
      <c r="AC65" s="201">
        <v>12.54</v>
      </c>
      <c r="AD65" s="201">
        <v>0</v>
      </c>
      <c r="AE65" s="201">
        <v>0</v>
      </c>
      <c r="AF65" s="201">
        <v>0</v>
      </c>
      <c r="AG65" s="201">
        <v>-0.15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0</v>
      </c>
      <c r="AS65" s="201">
        <v>19.66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24.55</v>
      </c>
      <c r="K66" s="201">
        <v>0.31</v>
      </c>
      <c r="L66" s="201">
        <v>101.55</v>
      </c>
      <c r="M66" s="201">
        <v>0.95</v>
      </c>
      <c r="N66" s="201">
        <v>1.22</v>
      </c>
      <c r="O66" s="201">
        <v>0</v>
      </c>
      <c r="P66" s="201">
        <v>1.44</v>
      </c>
      <c r="Q66" s="201">
        <v>0.23</v>
      </c>
      <c r="R66" s="201">
        <v>0.44</v>
      </c>
      <c r="S66" s="201">
        <v>0.27</v>
      </c>
      <c r="T66" s="201">
        <v>0</v>
      </c>
      <c r="U66" s="201">
        <v>1.78</v>
      </c>
      <c r="V66" s="201">
        <v>0.17</v>
      </c>
      <c r="W66" s="201">
        <v>0.33</v>
      </c>
      <c r="X66" s="201">
        <v>6.09</v>
      </c>
      <c r="Y66" s="201">
        <v>0</v>
      </c>
      <c r="Z66" s="201">
        <v>2.62</v>
      </c>
      <c r="AA66" s="201">
        <v>0.93</v>
      </c>
      <c r="AB66" s="201">
        <v>0</v>
      </c>
      <c r="AC66" s="201">
        <v>12.54</v>
      </c>
      <c r="AD66" s="201">
        <v>0</v>
      </c>
      <c r="AE66" s="201">
        <v>0</v>
      </c>
      <c r="AF66" s="201">
        <v>0</v>
      </c>
      <c r="AG66" s="201">
        <v>-0.15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0</v>
      </c>
      <c r="AS66" s="201">
        <v>19.66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24.22</v>
      </c>
      <c r="K67" s="201">
        <v>0.59</v>
      </c>
      <c r="L67" s="201">
        <v>41.6</v>
      </c>
      <c r="M67" s="201">
        <v>0.95</v>
      </c>
      <c r="N67" s="201">
        <v>1.22</v>
      </c>
      <c r="O67" s="201">
        <v>0</v>
      </c>
      <c r="P67" s="201">
        <v>1.44</v>
      </c>
      <c r="Q67" s="201">
        <v>0.23</v>
      </c>
      <c r="R67" s="201">
        <v>0.44</v>
      </c>
      <c r="S67" s="201">
        <v>0.27</v>
      </c>
      <c r="T67" s="201">
        <v>0</v>
      </c>
      <c r="U67" s="201">
        <v>1.78</v>
      </c>
      <c r="V67" s="201">
        <v>0.17</v>
      </c>
      <c r="W67" s="201">
        <v>0.33</v>
      </c>
      <c r="X67" s="201">
        <v>7.7</v>
      </c>
      <c r="Y67" s="201">
        <v>0</v>
      </c>
      <c r="Z67" s="201">
        <v>2.62</v>
      </c>
      <c r="AA67" s="201">
        <v>0.93</v>
      </c>
      <c r="AB67" s="201">
        <v>0</v>
      </c>
      <c r="AC67" s="201">
        <v>12.54</v>
      </c>
      <c r="AD67" s="201">
        <v>0</v>
      </c>
      <c r="AE67" s="201">
        <v>0</v>
      </c>
      <c r="AF67" s="201">
        <v>0</v>
      </c>
      <c r="AG67" s="201">
        <v>-0.15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19.66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24.22</v>
      </c>
      <c r="K68" s="201">
        <v>0.31</v>
      </c>
      <c r="L68" s="201">
        <v>41.6</v>
      </c>
      <c r="M68" s="201">
        <v>0.95</v>
      </c>
      <c r="N68" s="201">
        <v>1.22</v>
      </c>
      <c r="O68" s="201">
        <v>0</v>
      </c>
      <c r="P68" s="201">
        <v>1.44</v>
      </c>
      <c r="Q68" s="201">
        <v>0.23</v>
      </c>
      <c r="R68" s="201">
        <v>0.44</v>
      </c>
      <c r="S68" s="201">
        <v>0.27</v>
      </c>
      <c r="T68" s="201">
        <v>0</v>
      </c>
      <c r="U68" s="201">
        <v>1.78</v>
      </c>
      <c r="V68" s="201">
        <v>0.17</v>
      </c>
      <c r="W68" s="201">
        <v>0.33</v>
      </c>
      <c r="X68" s="201">
        <v>7.7</v>
      </c>
      <c r="Y68" s="201">
        <v>0</v>
      </c>
      <c r="Z68" s="201">
        <v>2.62</v>
      </c>
      <c r="AA68" s="201">
        <v>0.93</v>
      </c>
      <c r="AB68" s="201">
        <v>0</v>
      </c>
      <c r="AC68" s="201">
        <v>12.54</v>
      </c>
      <c r="AD68" s="201">
        <v>0</v>
      </c>
      <c r="AE68" s="201">
        <v>0</v>
      </c>
      <c r="AF68" s="201">
        <v>0</v>
      </c>
      <c r="AG68" s="201">
        <v>-0.15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19.66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24.22</v>
      </c>
      <c r="K69" s="201">
        <v>0.31</v>
      </c>
      <c r="L69" s="201">
        <v>80.260000000000005</v>
      </c>
      <c r="M69" s="201">
        <v>0.95</v>
      </c>
      <c r="N69" s="201">
        <v>1.22</v>
      </c>
      <c r="O69" s="201">
        <v>0</v>
      </c>
      <c r="P69" s="201">
        <v>1.44</v>
      </c>
      <c r="Q69" s="201">
        <v>0.23</v>
      </c>
      <c r="R69" s="201">
        <v>0.44</v>
      </c>
      <c r="S69" s="201">
        <v>0.27</v>
      </c>
      <c r="T69" s="201">
        <v>0</v>
      </c>
      <c r="U69" s="201">
        <v>1.78</v>
      </c>
      <c r="V69" s="201">
        <v>0.17</v>
      </c>
      <c r="W69" s="201">
        <v>0.33</v>
      </c>
      <c r="X69" s="201">
        <v>9.31</v>
      </c>
      <c r="Y69" s="201">
        <v>0</v>
      </c>
      <c r="Z69" s="201">
        <v>2.62</v>
      </c>
      <c r="AA69" s="201">
        <v>0.93</v>
      </c>
      <c r="AB69" s="201">
        <v>0</v>
      </c>
      <c r="AC69" s="201">
        <v>12.54</v>
      </c>
      <c r="AD69" s="201">
        <v>0</v>
      </c>
      <c r="AE69" s="201">
        <v>0</v>
      </c>
      <c r="AF69" s="201">
        <v>0</v>
      </c>
      <c r="AG69" s="201">
        <v>-0.15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19.66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24.22</v>
      </c>
      <c r="K70" s="201">
        <v>4.3899999999999997</v>
      </c>
      <c r="L70" s="201">
        <v>151.77000000000001</v>
      </c>
      <c r="M70" s="201">
        <v>0.95</v>
      </c>
      <c r="N70" s="201">
        <v>1.22</v>
      </c>
      <c r="O70" s="201">
        <v>0</v>
      </c>
      <c r="P70" s="201">
        <v>1.44</v>
      </c>
      <c r="Q70" s="201">
        <v>0.23</v>
      </c>
      <c r="R70" s="201">
        <v>0.44</v>
      </c>
      <c r="S70" s="201">
        <v>0.27</v>
      </c>
      <c r="T70" s="201">
        <v>0</v>
      </c>
      <c r="U70" s="201">
        <v>1.78</v>
      </c>
      <c r="V70" s="201">
        <v>0.17</v>
      </c>
      <c r="W70" s="201">
        <v>0.33</v>
      </c>
      <c r="X70" s="201">
        <v>10.92</v>
      </c>
      <c r="Y70" s="201">
        <v>0</v>
      </c>
      <c r="Z70" s="201">
        <v>2.62</v>
      </c>
      <c r="AA70" s="201">
        <v>0.93</v>
      </c>
      <c r="AB70" s="201">
        <v>0</v>
      </c>
      <c r="AC70" s="201">
        <v>12.54</v>
      </c>
      <c r="AD70" s="201">
        <v>0</v>
      </c>
      <c r="AE70" s="201">
        <v>0</v>
      </c>
      <c r="AF70" s="201">
        <v>0</v>
      </c>
      <c r="AG70" s="201">
        <v>-0.15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19.66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24.22</v>
      </c>
      <c r="K71" s="201">
        <v>4.3899999999999997</v>
      </c>
      <c r="L71" s="201">
        <v>151.77000000000001</v>
      </c>
      <c r="M71" s="201">
        <v>0.95</v>
      </c>
      <c r="N71" s="201">
        <v>1.22</v>
      </c>
      <c r="O71" s="201">
        <v>0</v>
      </c>
      <c r="P71" s="201">
        <v>1.44</v>
      </c>
      <c r="Q71" s="201">
        <v>0.23</v>
      </c>
      <c r="R71" s="201">
        <v>0.44</v>
      </c>
      <c r="S71" s="201">
        <v>0.27</v>
      </c>
      <c r="T71" s="201">
        <v>0</v>
      </c>
      <c r="U71" s="201">
        <v>1.78</v>
      </c>
      <c r="V71" s="201">
        <v>0.17</v>
      </c>
      <c r="W71" s="201">
        <v>0.33</v>
      </c>
      <c r="X71" s="201">
        <v>10.92</v>
      </c>
      <c r="Y71" s="201">
        <v>0</v>
      </c>
      <c r="Z71" s="201">
        <v>2.62</v>
      </c>
      <c r="AA71" s="201">
        <v>0.93</v>
      </c>
      <c r="AB71" s="201">
        <v>0</v>
      </c>
      <c r="AC71" s="201">
        <v>12.25</v>
      </c>
      <c r="AD71" s="201">
        <v>0</v>
      </c>
      <c r="AE71" s="201">
        <v>0</v>
      </c>
      <c r="AF71" s="201">
        <v>0</v>
      </c>
      <c r="AG71" s="201">
        <v>-0.15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19.66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24.22</v>
      </c>
      <c r="K72" s="201">
        <v>4.3899999999999997</v>
      </c>
      <c r="L72" s="201">
        <v>151.77000000000001</v>
      </c>
      <c r="M72" s="201">
        <v>0.95</v>
      </c>
      <c r="N72" s="201">
        <v>1.22</v>
      </c>
      <c r="O72" s="201">
        <v>0</v>
      </c>
      <c r="P72" s="201">
        <v>1.44</v>
      </c>
      <c r="Q72" s="201">
        <v>0.23</v>
      </c>
      <c r="R72" s="201">
        <v>0.44</v>
      </c>
      <c r="S72" s="201">
        <v>0.27</v>
      </c>
      <c r="T72" s="201">
        <v>0</v>
      </c>
      <c r="U72" s="201">
        <v>1.78</v>
      </c>
      <c r="V72" s="201">
        <v>0.17</v>
      </c>
      <c r="W72" s="201">
        <v>0.33</v>
      </c>
      <c r="X72" s="201">
        <v>12.53</v>
      </c>
      <c r="Y72" s="201">
        <v>0</v>
      </c>
      <c r="Z72" s="201">
        <v>2.62</v>
      </c>
      <c r="AA72" s="201">
        <v>0.93</v>
      </c>
      <c r="AB72" s="201">
        <v>0</v>
      </c>
      <c r="AC72" s="201">
        <v>12.25</v>
      </c>
      <c r="AD72" s="201">
        <v>0</v>
      </c>
      <c r="AE72" s="201">
        <v>0</v>
      </c>
      <c r="AF72" s="201">
        <v>0</v>
      </c>
      <c r="AG72" s="201">
        <v>-0.15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19.66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24.22</v>
      </c>
      <c r="K73" s="201">
        <v>4.3899999999999997</v>
      </c>
      <c r="L73" s="201">
        <v>151.77000000000001</v>
      </c>
      <c r="M73" s="201">
        <v>0.95</v>
      </c>
      <c r="N73" s="201">
        <v>1.22</v>
      </c>
      <c r="O73" s="201">
        <v>0</v>
      </c>
      <c r="P73" s="201">
        <v>1.44</v>
      </c>
      <c r="Q73" s="201">
        <v>0.23</v>
      </c>
      <c r="R73" s="201">
        <v>0.44</v>
      </c>
      <c r="S73" s="201">
        <v>0.27</v>
      </c>
      <c r="T73" s="201">
        <v>0</v>
      </c>
      <c r="U73" s="201">
        <v>1.96</v>
      </c>
      <c r="V73" s="201">
        <v>0.17</v>
      </c>
      <c r="W73" s="201">
        <v>0.33</v>
      </c>
      <c r="X73" s="201">
        <v>12.53</v>
      </c>
      <c r="Y73" s="201">
        <v>0</v>
      </c>
      <c r="Z73" s="201">
        <v>2.62</v>
      </c>
      <c r="AA73" s="201">
        <v>0.93</v>
      </c>
      <c r="AB73" s="201">
        <v>0</v>
      </c>
      <c r="AC73" s="201">
        <v>12.25</v>
      </c>
      <c r="AD73" s="201">
        <v>0</v>
      </c>
      <c r="AE73" s="201">
        <v>0</v>
      </c>
      <c r="AF73" s="201">
        <v>0</v>
      </c>
      <c r="AG73" s="201">
        <v>-0.15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19.66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24.22</v>
      </c>
      <c r="K74" s="201">
        <v>4.3899999999999997</v>
      </c>
      <c r="L74" s="201">
        <v>151.77000000000001</v>
      </c>
      <c r="M74" s="201">
        <v>0.95</v>
      </c>
      <c r="N74" s="201">
        <v>1.22</v>
      </c>
      <c r="O74" s="201">
        <v>0</v>
      </c>
      <c r="P74" s="201">
        <v>1.44</v>
      </c>
      <c r="Q74" s="201">
        <v>0.23</v>
      </c>
      <c r="R74" s="201">
        <v>0.44</v>
      </c>
      <c r="S74" s="201">
        <v>0.27</v>
      </c>
      <c r="T74" s="201">
        <v>0</v>
      </c>
      <c r="U74" s="201">
        <v>1.96</v>
      </c>
      <c r="V74" s="201">
        <v>0.17</v>
      </c>
      <c r="W74" s="201">
        <v>0.33</v>
      </c>
      <c r="X74" s="201">
        <v>14.14</v>
      </c>
      <c r="Y74" s="201">
        <v>0</v>
      </c>
      <c r="Z74" s="201">
        <v>2.62</v>
      </c>
      <c r="AA74" s="201">
        <v>0.93</v>
      </c>
      <c r="AB74" s="201">
        <v>0</v>
      </c>
      <c r="AC74" s="201">
        <v>12.25</v>
      </c>
      <c r="AD74" s="201">
        <v>0</v>
      </c>
      <c r="AE74" s="201">
        <v>0</v>
      </c>
      <c r="AF74" s="201">
        <v>0</v>
      </c>
      <c r="AG74" s="201">
        <v>-0.15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19.66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24.22</v>
      </c>
      <c r="K75" s="201">
        <v>0.44</v>
      </c>
      <c r="L75" s="201">
        <v>128.58000000000001</v>
      </c>
      <c r="M75" s="201">
        <v>0.95</v>
      </c>
      <c r="N75" s="201">
        <v>1.22</v>
      </c>
      <c r="O75" s="201">
        <v>0</v>
      </c>
      <c r="P75" s="201">
        <v>1.44</v>
      </c>
      <c r="Q75" s="201">
        <v>0.23</v>
      </c>
      <c r="R75" s="201">
        <v>0.44</v>
      </c>
      <c r="S75" s="201">
        <v>0.27</v>
      </c>
      <c r="T75" s="201">
        <v>0</v>
      </c>
      <c r="U75" s="201">
        <v>1.96</v>
      </c>
      <c r="V75" s="201">
        <v>0.59</v>
      </c>
      <c r="W75" s="201">
        <v>0.33</v>
      </c>
      <c r="X75" s="201">
        <v>16.190000000000001</v>
      </c>
      <c r="Y75" s="201">
        <v>0</v>
      </c>
      <c r="Z75" s="201">
        <v>2.62</v>
      </c>
      <c r="AA75" s="201">
        <v>0.93</v>
      </c>
      <c r="AB75" s="201">
        <v>0</v>
      </c>
      <c r="AC75" s="201">
        <v>12.25</v>
      </c>
      <c r="AD75" s="201">
        <v>0</v>
      </c>
      <c r="AE75" s="201">
        <v>0</v>
      </c>
      <c r="AF75" s="201">
        <v>0</v>
      </c>
      <c r="AG75" s="201">
        <v>-0.15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0</v>
      </c>
      <c r="AS75" s="201">
        <v>19.66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24.22</v>
      </c>
      <c r="K76" s="201">
        <v>0.31</v>
      </c>
      <c r="L76" s="201">
        <v>41.61</v>
      </c>
      <c r="M76" s="201">
        <v>0.95</v>
      </c>
      <c r="N76" s="201">
        <v>1.22</v>
      </c>
      <c r="O76" s="201">
        <v>0</v>
      </c>
      <c r="P76" s="201">
        <v>1.44</v>
      </c>
      <c r="Q76" s="201">
        <v>0.23</v>
      </c>
      <c r="R76" s="201">
        <v>0.44</v>
      </c>
      <c r="S76" s="201">
        <v>0.27</v>
      </c>
      <c r="T76" s="201">
        <v>0</v>
      </c>
      <c r="U76" s="201">
        <v>1.96</v>
      </c>
      <c r="V76" s="201">
        <v>0.59</v>
      </c>
      <c r="W76" s="201">
        <v>0.33</v>
      </c>
      <c r="X76" s="201">
        <v>16.190000000000001</v>
      </c>
      <c r="Y76" s="201">
        <v>0</v>
      </c>
      <c r="Z76" s="201">
        <v>2.62</v>
      </c>
      <c r="AA76" s="201">
        <v>0.93</v>
      </c>
      <c r="AB76" s="201">
        <v>0</v>
      </c>
      <c r="AC76" s="201">
        <v>12.25</v>
      </c>
      <c r="AD76" s="201">
        <v>0</v>
      </c>
      <c r="AE76" s="201">
        <v>0</v>
      </c>
      <c r="AF76" s="201">
        <v>0</v>
      </c>
      <c r="AG76" s="201">
        <v>-0.15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0</v>
      </c>
      <c r="AS76" s="201">
        <v>19.66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24.22</v>
      </c>
      <c r="K77" s="201">
        <v>0.31</v>
      </c>
      <c r="L77" s="201">
        <v>41.61</v>
      </c>
      <c r="M77" s="201">
        <v>0.95</v>
      </c>
      <c r="N77" s="201">
        <v>1.22</v>
      </c>
      <c r="O77" s="201">
        <v>0</v>
      </c>
      <c r="P77" s="201">
        <v>1.44</v>
      </c>
      <c r="Q77" s="201">
        <v>0.23</v>
      </c>
      <c r="R77" s="201">
        <v>0.44</v>
      </c>
      <c r="S77" s="201">
        <v>0.27</v>
      </c>
      <c r="T77" s="201">
        <v>0</v>
      </c>
      <c r="U77" s="201">
        <v>1.96</v>
      </c>
      <c r="V77" s="201">
        <v>0.59</v>
      </c>
      <c r="W77" s="201">
        <v>0.33</v>
      </c>
      <c r="X77" s="201">
        <v>16.190000000000001</v>
      </c>
      <c r="Y77" s="201">
        <v>0</v>
      </c>
      <c r="Z77" s="201">
        <v>2.62</v>
      </c>
      <c r="AA77" s="201">
        <v>0.93</v>
      </c>
      <c r="AB77" s="201">
        <v>0</v>
      </c>
      <c r="AC77" s="201">
        <v>12.25</v>
      </c>
      <c r="AD77" s="201">
        <v>0</v>
      </c>
      <c r="AE77" s="201">
        <v>0</v>
      </c>
      <c r="AF77" s="201">
        <v>0</v>
      </c>
      <c r="AG77" s="201">
        <v>-0.15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123.59</v>
      </c>
      <c r="AP77" s="201">
        <v>0</v>
      </c>
      <c r="AQ77" s="201">
        <v>0</v>
      </c>
      <c r="AR77" s="201">
        <v>0</v>
      </c>
      <c r="AS77" s="201">
        <v>19.66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24.22</v>
      </c>
      <c r="K78" s="201">
        <v>0.31</v>
      </c>
      <c r="L78" s="201">
        <v>41.61</v>
      </c>
      <c r="M78" s="201">
        <v>0.95</v>
      </c>
      <c r="N78" s="201">
        <v>1.22</v>
      </c>
      <c r="O78" s="201">
        <v>0</v>
      </c>
      <c r="P78" s="201">
        <v>1.44</v>
      </c>
      <c r="Q78" s="201">
        <v>0.23</v>
      </c>
      <c r="R78" s="201">
        <v>0.44</v>
      </c>
      <c r="S78" s="201">
        <v>0.27</v>
      </c>
      <c r="T78" s="201">
        <v>0</v>
      </c>
      <c r="U78" s="201">
        <v>1.96</v>
      </c>
      <c r="V78" s="201">
        <v>0.59</v>
      </c>
      <c r="W78" s="201">
        <v>0.33</v>
      </c>
      <c r="X78" s="201">
        <v>16.190000000000001</v>
      </c>
      <c r="Y78" s="201">
        <v>0</v>
      </c>
      <c r="Z78" s="201">
        <v>2.62</v>
      </c>
      <c r="AA78" s="201">
        <v>0.93</v>
      </c>
      <c r="AB78" s="201">
        <v>0</v>
      </c>
      <c r="AC78" s="201">
        <v>12.25</v>
      </c>
      <c r="AD78" s="201">
        <v>0</v>
      </c>
      <c r="AE78" s="201">
        <v>0</v>
      </c>
      <c r="AF78" s="201">
        <v>0</v>
      </c>
      <c r="AG78" s="201">
        <v>-0.15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123.59</v>
      </c>
      <c r="AP78" s="201">
        <v>0</v>
      </c>
      <c r="AQ78" s="201">
        <v>0</v>
      </c>
      <c r="AR78" s="201">
        <v>0</v>
      </c>
      <c r="AS78" s="201">
        <v>19.66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24.22</v>
      </c>
      <c r="K79" s="201">
        <v>0.31</v>
      </c>
      <c r="L79" s="201">
        <v>41.61</v>
      </c>
      <c r="M79" s="201">
        <v>0.95</v>
      </c>
      <c r="N79" s="201">
        <v>1.22</v>
      </c>
      <c r="O79" s="201">
        <v>0</v>
      </c>
      <c r="P79" s="201">
        <v>1.44</v>
      </c>
      <c r="Q79" s="201">
        <v>0.23</v>
      </c>
      <c r="R79" s="201">
        <v>0.44</v>
      </c>
      <c r="S79" s="201">
        <v>0.27</v>
      </c>
      <c r="T79" s="201">
        <v>0</v>
      </c>
      <c r="U79" s="201">
        <v>1.96</v>
      </c>
      <c r="V79" s="201">
        <v>0.59</v>
      </c>
      <c r="W79" s="201">
        <v>0.33</v>
      </c>
      <c r="X79" s="201">
        <v>16.190000000000001</v>
      </c>
      <c r="Y79" s="201">
        <v>0</v>
      </c>
      <c r="Z79" s="201">
        <v>2.62</v>
      </c>
      <c r="AA79" s="201">
        <v>0.93</v>
      </c>
      <c r="AB79" s="201">
        <v>0</v>
      </c>
      <c r="AC79" s="201">
        <v>12.25</v>
      </c>
      <c r="AD79" s="201">
        <v>0</v>
      </c>
      <c r="AE79" s="201">
        <v>0</v>
      </c>
      <c r="AF79" s="201">
        <v>0</v>
      </c>
      <c r="AG79" s="201">
        <v>-0.15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123.59</v>
      </c>
      <c r="AP79" s="201">
        <v>0</v>
      </c>
      <c r="AQ79" s="201">
        <v>0</v>
      </c>
      <c r="AR79" s="201">
        <v>0</v>
      </c>
      <c r="AS79" s="201">
        <v>19.66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24.22</v>
      </c>
      <c r="K80" s="201">
        <v>0.31</v>
      </c>
      <c r="L80" s="201">
        <v>14.37</v>
      </c>
      <c r="M80" s="201">
        <v>0.95</v>
      </c>
      <c r="N80" s="201">
        <v>1.22</v>
      </c>
      <c r="O80" s="201">
        <v>0</v>
      </c>
      <c r="P80" s="201">
        <v>1.44</v>
      </c>
      <c r="Q80" s="201">
        <v>0.23</v>
      </c>
      <c r="R80" s="201">
        <v>0.44</v>
      </c>
      <c r="S80" s="201">
        <v>0.27</v>
      </c>
      <c r="T80" s="201">
        <v>0</v>
      </c>
      <c r="U80" s="201">
        <v>1.96</v>
      </c>
      <c r="V80" s="201">
        <v>0.59</v>
      </c>
      <c r="W80" s="201">
        <v>0.33</v>
      </c>
      <c r="X80" s="201">
        <v>16.190000000000001</v>
      </c>
      <c r="Y80" s="201">
        <v>0</v>
      </c>
      <c r="Z80" s="201">
        <v>2.62</v>
      </c>
      <c r="AA80" s="201">
        <v>0.93</v>
      </c>
      <c r="AB80" s="201">
        <v>0</v>
      </c>
      <c r="AC80" s="201">
        <v>12.25</v>
      </c>
      <c r="AD80" s="201">
        <v>0</v>
      </c>
      <c r="AE80" s="201">
        <v>0</v>
      </c>
      <c r="AF80" s="201">
        <v>0</v>
      </c>
      <c r="AG80" s="201">
        <v>-0.15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123.59</v>
      </c>
      <c r="AP80" s="201">
        <v>0</v>
      </c>
      <c r="AQ80" s="201">
        <v>0</v>
      </c>
      <c r="AR80" s="201">
        <v>0</v>
      </c>
      <c r="AS80" s="201">
        <v>19.66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24.22</v>
      </c>
      <c r="K81" s="201">
        <v>0.31</v>
      </c>
      <c r="L81" s="201">
        <v>14.37</v>
      </c>
      <c r="M81" s="201">
        <v>0.95</v>
      </c>
      <c r="N81" s="201">
        <v>1.22</v>
      </c>
      <c r="O81" s="201">
        <v>0</v>
      </c>
      <c r="P81" s="201">
        <v>1.44</v>
      </c>
      <c r="Q81" s="201">
        <v>0.23</v>
      </c>
      <c r="R81" s="201">
        <v>0.44</v>
      </c>
      <c r="S81" s="201">
        <v>0.27</v>
      </c>
      <c r="T81" s="201">
        <v>0</v>
      </c>
      <c r="U81" s="201">
        <v>1.96</v>
      </c>
      <c r="V81" s="201">
        <v>0.59</v>
      </c>
      <c r="W81" s="201">
        <v>0.33</v>
      </c>
      <c r="X81" s="201">
        <v>16.190000000000001</v>
      </c>
      <c r="Y81" s="201">
        <v>0</v>
      </c>
      <c r="Z81" s="201">
        <v>2.62</v>
      </c>
      <c r="AA81" s="201">
        <v>0.93</v>
      </c>
      <c r="AB81" s="201">
        <v>0</v>
      </c>
      <c r="AC81" s="201">
        <v>12.25</v>
      </c>
      <c r="AD81" s="201">
        <v>0</v>
      </c>
      <c r="AE81" s="201">
        <v>0</v>
      </c>
      <c r="AF81" s="201">
        <v>0</v>
      </c>
      <c r="AG81" s="201">
        <v>-0.15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123.59</v>
      </c>
      <c r="AP81" s="201">
        <v>0</v>
      </c>
      <c r="AQ81" s="201">
        <v>0</v>
      </c>
      <c r="AR81" s="201">
        <v>0</v>
      </c>
      <c r="AS81" s="201">
        <v>19.66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24.22</v>
      </c>
      <c r="K82" s="201">
        <v>0.31</v>
      </c>
      <c r="L82" s="201">
        <v>14.38</v>
      </c>
      <c r="M82" s="201">
        <v>0.95</v>
      </c>
      <c r="N82" s="201">
        <v>1.22</v>
      </c>
      <c r="O82" s="201">
        <v>0</v>
      </c>
      <c r="P82" s="201">
        <v>1.44</v>
      </c>
      <c r="Q82" s="201">
        <v>0.23</v>
      </c>
      <c r="R82" s="201">
        <v>0.44</v>
      </c>
      <c r="S82" s="201">
        <v>0.27</v>
      </c>
      <c r="T82" s="201">
        <v>0</v>
      </c>
      <c r="U82" s="201">
        <v>1.96</v>
      </c>
      <c r="V82" s="201">
        <v>0.59</v>
      </c>
      <c r="W82" s="201">
        <v>0.33</v>
      </c>
      <c r="X82" s="201">
        <v>16.190000000000001</v>
      </c>
      <c r="Y82" s="201">
        <v>0</v>
      </c>
      <c r="Z82" s="201">
        <v>2.62</v>
      </c>
      <c r="AA82" s="201">
        <v>0.93</v>
      </c>
      <c r="AB82" s="201">
        <v>0</v>
      </c>
      <c r="AC82" s="201">
        <v>12.25</v>
      </c>
      <c r="AD82" s="201">
        <v>0</v>
      </c>
      <c r="AE82" s="201">
        <v>0</v>
      </c>
      <c r="AF82" s="201">
        <v>0</v>
      </c>
      <c r="AG82" s="201">
        <v>-0.15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123.59</v>
      </c>
      <c r="AP82" s="201">
        <v>0</v>
      </c>
      <c r="AQ82" s="201">
        <v>0</v>
      </c>
      <c r="AR82" s="201">
        <v>0</v>
      </c>
      <c r="AS82" s="201">
        <v>19.66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24.22</v>
      </c>
      <c r="K83" s="201">
        <v>0.31</v>
      </c>
      <c r="L83" s="201">
        <v>14.38</v>
      </c>
      <c r="M83" s="201">
        <v>0.95</v>
      </c>
      <c r="N83" s="201">
        <v>1.22</v>
      </c>
      <c r="O83" s="201">
        <v>0</v>
      </c>
      <c r="P83" s="201">
        <v>1.44</v>
      </c>
      <c r="Q83" s="201">
        <v>0.23</v>
      </c>
      <c r="R83" s="201">
        <v>0.44</v>
      </c>
      <c r="S83" s="201">
        <v>0.27</v>
      </c>
      <c r="T83" s="201">
        <v>0</v>
      </c>
      <c r="U83" s="201">
        <v>1.96</v>
      </c>
      <c r="V83" s="201">
        <v>0.59</v>
      </c>
      <c r="W83" s="201">
        <v>0.33</v>
      </c>
      <c r="X83" s="201">
        <v>16.190000000000001</v>
      </c>
      <c r="Y83" s="201">
        <v>0</v>
      </c>
      <c r="Z83" s="201">
        <v>2.62</v>
      </c>
      <c r="AA83" s="201">
        <v>0.93</v>
      </c>
      <c r="AB83" s="201">
        <v>0</v>
      </c>
      <c r="AC83" s="201">
        <v>12.25</v>
      </c>
      <c r="AD83" s="201">
        <v>0</v>
      </c>
      <c r="AE83" s="201">
        <v>0</v>
      </c>
      <c r="AF83" s="201">
        <v>0</v>
      </c>
      <c r="AG83" s="201">
        <v>-0.15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123.59</v>
      </c>
      <c r="AP83" s="201">
        <v>0</v>
      </c>
      <c r="AQ83" s="201">
        <v>0</v>
      </c>
      <c r="AR83" s="201">
        <v>0</v>
      </c>
      <c r="AS83" s="201">
        <v>19.66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24.22</v>
      </c>
      <c r="K84" s="201">
        <v>0.31</v>
      </c>
      <c r="L84" s="201">
        <v>14.38</v>
      </c>
      <c r="M84" s="201">
        <v>0.95</v>
      </c>
      <c r="N84" s="201">
        <v>1.22</v>
      </c>
      <c r="O84" s="201">
        <v>0</v>
      </c>
      <c r="P84" s="201">
        <v>1.44</v>
      </c>
      <c r="Q84" s="201">
        <v>0.23</v>
      </c>
      <c r="R84" s="201">
        <v>0.44</v>
      </c>
      <c r="S84" s="201">
        <v>0.27</v>
      </c>
      <c r="T84" s="201">
        <v>0</v>
      </c>
      <c r="U84" s="201">
        <v>1.96</v>
      </c>
      <c r="V84" s="201">
        <v>0.59</v>
      </c>
      <c r="W84" s="201">
        <v>0.33</v>
      </c>
      <c r="X84" s="201">
        <v>16.190000000000001</v>
      </c>
      <c r="Y84" s="201">
        <v>0</v>
      </c>
      <c r="Z84" s="201">
        <v>2.62</v>
      </c>
      <c r="AA84" s="201">
        <v>0.93</v>
      </c>
      <c r="AB84" s="201">
        <v>0</v>
      </c>
      <c r="AC84" s="201">
        <v>12.25</v>
      </c>
      <c r="AD84" s="201">
        <v>0</v>
      </c>
      <c r="AE84" s="201">
        <v>0</v>
      </c>
      <c r="AF84" s="201">
        <v>0</v>
      </c>
      <c r="AG84" s="201">
        <v>-0.15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123.59</v>
      </c>
      <c r="AP84" s="201">
        <v>0</v>
      </c>
      <c r="AQ84" s="201">
        <v>0</v>
      </c>
      <c r="AR84" s="201">
        <v>0</v>
      </c>
      <c r="AS84" s="201">
        <v>19.66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24.22</v>
      </c>
      <c r="K85" s="201">
        <v>0.31</v>
      </c>
      <c r="L85" s="201">
        <v>14.38</v>
      </c>
      <c r="M85" s="201">
        <v>0.95</v>
      </c>
      <c r="N85" s="201">
        <v>1.22</v>
      </c>
      <c r="O85" s="201">
        <v>0</v>
      </c>
      <c r="P85" s="201">
        <v>1.44</v>
      </c>
      <c r="Q85" s="201">
        <v>0.23</v>
      </c>
      <c r="R85" s="201">
        <v>0.44</v>
      </c>
      <c r="S85" s="201">
        <v>0.27</v>
      </c>
      <c r="T85" s="201">
        <v>0</v>
      </c>
      <c r="U85" s="201">
        <v>1.96</v>
      </c>
      <c r="V85" s="201">
        <v>0.59</v>
      </c>
      <c r="W85" s="201">
        <v>0.33</v>
      </c>
      <c r="X85" s="201">
        <v>16.190000000000001</v>
      </c>
      <c r="Y85" s="201">
        <v>0</v>
      </c>
      <c r="Z85" s="201">
        <v>2.62</v>
      </c>
      <c r="AA85" s="201">
        <v>0.93</v>
      </c>
      <c r="AB85" s="201">
        <v>0</v>
      </c>
      <c r="AC85" s="201">
        <v>12.25</v>
      </c>
      <c r="AD85" s="201">
        <v>0</v>
      </c>
      <c r="AE85" s="201">
        <v>0</v>
      </c>
      <c r="AF85" s="201">
        <v>0</v>
      </c>
      <c r="AG85" s="201">
        <v>-0.15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123.59</v>
      </c>
      <c r="AP85" s="201">
        <v>0</v>
      </c>
      <c r="AQ85" s="201">
        <v>0</v>
      </c>
      <c r="AR85" s="201">
        <v>0</v>
      </c>
      <c r="AS85" s="201">
        <v>19.66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24.22</v>
      </c>
      <c r="K86" s="201">
        <v>0.31</v>
      </c>
      <c r="L86" s="201">
        <v>14.38</v>
      </c>
      <c r="M86" s="201">
        <v>0.95</v>
      </c>
      <c r="N86" s="201">
        <v>1.22</v>
      </c>
      <c r="O86" s="201">
        <v>0</v>
      </c>
      <c r="P86" s="201">
        <v>1.44</v>
      </c>
      <c r="Q86" s="201">
        <v>0.23</v>
      </c>
      <c r="R86" s="201">
        <v>0.44</v>
      </c>
      <c r="S86" s="201">
        <v>0.27</v>
      </c>
      <c r="T86" s="201">
        <v>0</v>
      </c>
      <c r="U86" s="201">
        <v>1.96</v>
      </c>
      <c r="V86" s="201">
        <v>0.59</v>
      </c>
      <c r="W86" s="201">
        <v>0.33</v>
      </c>
      <c r="X86" s="201">
        <v>16.190000000000001</v>
      </c>
      <c r="Y86" s="201">
        <v>0</v>
      </c>
      <c r="Z86" s="201">
        <v>2.62</v>
      </c>
      <c r="AA86" s="201">
        <v>0.93</v>
      </c>
      <c r="AB86" s="201">
        <v>0</v>
      </c>
      <c r="AC86" s="201">
        <v>12.25</v>
      </c>
      <c r="AD86" s="201">
        <v>0</v>
      </c>
      <c r="AE86" s="201">
        <v>0</v>
      </c>
      <c r="AF86" s="201">
        <v>0</v>
      </c>
      <c r="AG86" s="201">
        <v>-0.15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123.59</v>
      </c>
      <c r="AP86" s="201">
        <v>0</v>
      </c>
      <c r="AQ86" s="201">
        <v>0</v>
      </c>
      <c r="AR86" s="201">
        <v>0</v>
      </c>
      <c r="AS86" s="201">
        <v>19.66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24.22</v>
      </c>
      <c r="K87" s="201">
        <v>0.31</v>
      </c>
      <c r="L87" s="201">
        <v>6.86</v>
      </c>
      <c r="M87" s="201">
        <v>0.95</v>
      </c>
      <c r="N87" s="201">
        <v>1.22</v>
      </c>
      <c r="O87" s="201">
        <v>0</v>
      </c>
      <c r="P87" s="201">
        <v>1.44</v>
      </c>
      <c r="Q87" s="201">
        <v>0.23</v>
      </c>
      <c r="R87" s="201">
        <v>0.44</v>
      </c>
      <c r="S87" s="201">
        <v>0.27</v>
      </c>
      <c r="T87" s="201">
        <v>0</v>
      </c>
      <c r="U87" s="201">
        <v>1.96</v>
      </c>
      <c r="V87" s="201">
        <v>0.59</v>
      </c>
      <c r="W87" s="201">
        <v>0.33</v>
      </c>
      <c r="X87" s="201">
        <v>16.190000000000001</v>
      </c>
      <c r="Y87" s="201">
        <v>0</v>
      </c>
      <c r="Z87" s="201">
        <v>2.62</v>
      </c>
      <c r="AA87" s="201">
        <v>0.93</v>
      </c>
      <c r="AB87" s="201">
        <v>0</v>
      </c>
      <c r="AC87" s="201">
        <v>12.25</v>
      </c>
      <c r="AD87" s="201">
        <v>0</v>
      </c>
      <c r="AE87" s="201">
        <v>0</v>
      </c>
      <c r="AF87" s="201">
        <v>0</v>
      </c>
      <c r="AG87" s="201">
        <v>-0.15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123.59</v>
      </c>
      <c r="AP87" s="201">
        <v>0</v>
      </c>
      <c r="AQ87" s="201">
        <v>0</v>
      </c>
      <c r="AR87" s="201">
        <v>0</v>
      </c>
      <c r="AS87" s="201">
        <v>19.66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24.22</v>
      </c>
      <c r="K88" s="201">
        <v>0.31</v>
      </c>
      <c r="L88" s="201">
        <v>56.12</v>
      </c>
      <c r="M88" s="201">
        <v>0.95</v>
      </c>
      <c r="N88" s="201">
        <v>1.22</v>
      </c>
      <c r="O88" s="201">
        <v>0</v>
      </c>
      <c r="P88" s="201">
        <v>1.44</v>
      </c>
      <c r="Q88" s="201">
        <v>0.23</v>
      </c>
      <c r="R88" s="201">
        <v>0.44</v>
      </c>
      <c r="S88" s="201">
        <v>0.27</v>
      </c>
      <c r="T88" s="201">
        <v>0</v>
      </c>
      <c r="U88" s="201">
        <v>1.96</v>
      </c>
      <c r="V88" s="201">
        <v>0.59</v>
      </c>
      <c r="W88" s="201">
        <v>0.33</v>
      </c>
      <c r="X88" s="201">
        <v>16.190000000000001</v>
      </c>
      <c r="Y88" s="201">
        <v>0</v>
      </c>
      <c r="Z88" s="201">
        <v>2.62</v>
      </c>
      <c r="AA88" s="201">
        <v>0.93</v>
      </c>
      <c r="AB88" s="201">
        <v>0</v>
      </c>
      <c r="AC88" s="201">
        <v>12.25</v>
      </c>
      <c r="AD88" s="201">
        <v>0</v>
      </c>
      <c r="AE88" s="201">
        <v>0</v>
      </c>
      <c r="AF88" s="201">
        <v>0</v>
      </c>
      <c r="AG88" s="201">
        <v>-0.15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123.59</v>
      </c>
      <c r="AP88" s="201">
        <v>0</v>
      </c>
      <c r="AQ88" s="201">
        <v>0</v>
      </c>
      <c r="AR88" s="201">
        <v>0</v>
      </c>
      <c r="AS88" s="201">
        <v>19.66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24.22</v>
      </c>
      <c r="K89" s="201">
        <v>0.31</v>
      </c>
      <c r="L89" s="201">
        <v>56.85</v>
      </c>
      <c r="M89" s="201">
        <v>0.95</v>
      </c>
      <c r="N89" s="201">
        <v>1.22</v>
      </c>
      <c r="O89" s="201">
        <v>0</v>
      </c>
      <c r="P89" s="201">
        <v>1.44</v>
      </c>
      <c r="Q89" s="201">
        <v>0.23</v>
      </c>
      <c r="R89" s="201">
        <v>0.44</v>
      </c>
      <c r="S89" s="201">
        <v>0.27</v>
      </c>
      <c r="T89" s="201">
        <v>0</v>
      </c>
      <c r="U89" s="201">
        <v>1.96</v>
      </c>
      <c r="V89" s="201">
        <v>0.59</v>
      </c>
      <c r="W89" s="201">
        <v>0.33</v>
      </c>
      <c r="X89" s="201">
        <v>16.190000000000001</v>
      </c>
      <c r="Y89" s="201">
        <v>0</v>
      </c>
      <c r="Z89" s="201">
        <v>2.62</v>
      </c>
      <c r="AA89" s="201">
        <v>0.93</v>
      </c>
      <c r="AB89" s="201">
        <v>0</v>
      </c>
      <c r="AC89" s="201">
        <v>12.25</v>
      </c>
      <c r="AD89" s="201">
        <v>0</v>
      </c>
      <c r="AE89" s="201">
        <v>0</v>
      </c>
      <c r="AF89" s="201">
        <v>0</v>
      </c>
      <c r="AG89" s="201">
        <v>-0.15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123.59</v>
      </c>
      <c r="AP89" s="201">
        <v>0</v>
      </c>
      <c r="AQ89" s="201">
        <v>0</v>
      </c>
      <c r="AR89" s="201">
        <v>0</v>
      </c>
      <c r="AS89" s="201">
        <v>19.66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0.4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3.93</v>
      </c>
      <c r="K90" s="201">
        <v>0.31</v>
      </c>
      <c r="L90" s="201">
        <v>56.85</v>
      </c>
      <c r="M90" s="201">
        <v>0.95</v>
      </c>
      <c r="N90" s="201">
        <v>1.22</v>
      </c>
      <c r="O90" s="201">
        <v>0</v>
      </c>
      <c r="P90" s="201">
        <v>1.44</v>
      </c>
      <c r="Q90" s="201">
        <v>0.23</v>
      </c>
      <c r="R90" s="201">
        <v>0.44</v>
      </c>
      <c r="S90" s="201">
        <v>0.27</v>
      </c>
      <c r="T90" s="201">
        <v>0</v>
      </c>
      <c r="U90" s="201">
        <v>1.96</v>
      </c>
      <c r="V90" s="201">
        <v>0.59</v>
      </c>
      <c r="W90" s="201">
        <v>0.33</v>
      </c>
      <c r="X90" s="201">
        <v>16.190000000000001</v>
      </c>
      <c r="Y90" s="201">
        <v>0</v>
      </c>
      <c r="Z90" s="201">
        <v>2.62</v>
      </c>
      <c r="AA90" s="201">
        <v>0.93</v>
      </c>
      <c r="AB90" s="201">
        <v>0</v>
      </c>
      <c r="AC90" s="201">
        <v>12.25</v>
      </c>
      <c r="AD90" s="201">
        <v>0</v>
      </c>
      <c r="AE90" s="201">
        <v>0</v>
      </c>
      <c r="AF90" s="201">
        <v>0</v>
      </c>
      <c r="AG90" s="201">
        <v>-0.15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123.59</v>
      </c>
      <c r="AP90" s="201">
        <v>0</v>
      </c>
      <c r="AQ90" s="201">
        <v>0</v>
      </c>
      <c r="AR90" s="201">
        <v>0</v>
      </c>
      <c r="AS90" s="201">
        <v>19.66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0.82</v>
      </c>
      <c r="K91" s="201">
        <v>0.31</v>
      </c>
      <c r="L91" s="201">
        <v>7.8</v>
      </c>
      <c r="M91" s="201">
        <v>0.95</v>
      </c>
      <c r="N91" s="201">
        <v>1.22</v>
      </c>
      <c r="O91" s="201">
        <v>0</v>
      </c>
      <c r="P91" s="201">
        <v>1.44</v>
      </c>
      <c r="Q91" s="201">
        <v>0.23</v>
      </c>
      <c r="R91" s="201">
        <v>0.44</v>
      </c>
      <c r="S91" s="201">
        <v>0.27</v>
      </c>
      <c r="T91" s="201">
        <v>0</v>
      </c>
      <c r="U91" s="201">
        <v>1.96</v>
      </c>
      <c r="V91" s="201">
        <v>0.59</v>
      </c>
      <c r="W91" s="201">
        <v>0.33</v>
      </c>
      <c r="X91" s="201">
        <v>12.96</v>
      </c>
      <c r="Y91" s="201">
        <v>0</v>
      </c>
      <c r="Z91" s="201">
        <v>2.62</v>
      </c>
      <c r="AA91" s="201">
        <v>0.93</v>
      </c>
      <c r="AB91" s="201">
        <v>0</v>
      </c>
      <c r="AC91" s="201">
        <v>12.25</v>
      </c>
      <c r="AD91" s="201">
        <v>0</v>
      </c>
      <c r="AE91" s="201">
        <v>0</v>
      </c>
      <c r="AF91" s="201">
        <v>0</v>
      </c>
      <c r="AG91" s="201">
        <v>-0.15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123.59</v>
      </c>
      <c r="AP91" s="201">
        <v>0</v>
      </c>
      <c r="AQ91" s="201">
        <v>0</v>
      </c>
      <c r="AR91" s="201">
        <v>0</v>
      </c>
      <c r="AS91" s="201">
        <v>19.66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0.82</v>
      </c>
      <c r="K92" s="201">
        <v>0.31</v>
      </c>
      <c r="L92" s="201">
        <v>7.8</v>
      </c>
      <c r="M92" s="201">
        <v>0.95</v>
      </c>
      <c r="N92" s="201">
        <v>1.22</v>
      </c>
      <c r="O92" s="201">
        <v>0</v>
      </c>
      <c r="P92" s="201">
        <v>1.44</v>
      </c>
      <c r="Q92" s="201">
        <v>0.23</v>
      </c>
      <c r="R92" s="201">
        <v>0.44</v>
      </c>
      <c r="S92" s="201">
        <v>0.27</v>
      </c>
      <c r="T92" s="201">
        <v>0</v>
      </c>
      <c r="U92" s="201">
        <v>1.96</v>
      </c>
      <c r="V92" s="201">
        <v>0.59</v>
      </c>
      <c r="W92" s="201">
        <v>0.33</v>
      </c>
      <c r="X92" s="201">
        <v>12.96</v>
      </c>
      <c r="Y92" s="201">
        <v>0</v>
      </c>
      <c r="Z92" s="201">
        <v>2.62</v>
      </c>
      <c r="AA92" s="201">
        <v>0.93</v>
      </c>
      <c r="AB92" s="201">
        <v>0</v>
      </c>
      <c r="AC92" s="201">
        <v>12.21</v>
      </c>
      <c r="AD92" s="201">
        <v>0</v>
      </c>
      <c r="AE92" s="201">
        <v>0</v>
      </c>
      <c r="AF92" s="201">
        <v>0</v>
      </c>
      <c r="AG92" s="201">
        <v>-0.15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123.59</v>
      </c>
      <c r="AP92" s="201">
        <v>0</v>
      </c>
      <c r="AQ92" s="201">
        <v>0</v>
      </c>
      <c r="AR92" s="201">
        <v>0</v>
      </c>
      <c r="AS92" s="201">
        <v>19.66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0.4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0.82</v>
      </c>
      <c r="K93" s="201">
        <v>0.31</v>
      </c>
      <c r="L93" s="201">
        <v>7.8</v>
      </c>
      <c r="M93" s="201">
        <v>0.95</v>
      </c>
      <c r="N93" s="201">
        <v>1.22</v>
      </c>
      <c r="O93" s="201">
        <v>0</v>
      </c>
      <c r="P93" s="201">
        <v>1.44</v>
      </c>
      <c r="Q93" s="201">
        <v>0.23</v>
      </c>
      <c r="R93" s="201">
        <v>0.44</v>
      </c>
      <c r="S93" s="201">
        <v>0.27</v>
      </c>
      <c r="T93" s="201">
        <v>0</v>
      </c>
      <c r="U93" s="201">
        <v>1.96</v>
      </c>
      <c r="V93" s="201">
        <v>0.59</v>
      </c>
      <c r="W93" s="201">
        <v>0.33</v>
      </c>
      <c r="X93" s="201">
        <v>12.96</v>
      </c>
      <c r="Y93" s="201">
        <v>0</v>
      </c>
      <c r="Z93" s="201">
        <v>2.62</v>
      </c>
      <c r="AA93" s="201">
        <v>0.93</v>
      </c>
      <c r="AB93" s="201">
        <v>0</v>
      </c>
      <c r="AC93" s="201">
        <v>12.21</v>
      </c>
      <c r="AD93" s="201">
        <v>0</v>
      </c>
      <c r="AE93" s="201">
        <v>0</v>
      </c>
      <c r="AF93" s="201">
        <v>0</v>
      </c>
      <c r="AG93" s="201">
        <v>-0.15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19.66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0.4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0.82</v>
      </c>
      <c r="K94" s="201">
        <v>0.31</v>
      </c>
      <c r="L94" s="201">
        <v>7.8</v>
      </c>
      <c r="M94" s="201">
        <v>0.95</v>
      </c>
      <c r="N94" s="201">
        <v>1.22</v>
      </c>
      <c r="O94" s="201">
        <v>0</v>
      </c>
      <c r="P94" s="201">
        <v>1.44</v>
      </c>
      <c r="Q94" s="201">
        <v>0.23</v>
      </c>
      <c r="R94" s="201">
        <v>0.44</v>
      </c>
      <c r="S94" s="201">
        <v>0.27</v>
      </c>
      <c r="T94" s="201">
        <v>0</v>
      </c>
      <c r="U94" s="201">
        <v>1.96</v>
      </c>
      <c r="V94" s="201">
        <v>0.59</v>
      </c>
      <c r="W94" s="201">
        <v>0.33</v>
      </c>
      <c r="X94" s="201">
        <v>12.96</v>
      </c>
      <c r="Y94" s="201">
        <v>0</v>
      </c>
      <c r="Z94" s="201">
        <v>2.62</v>
      </c>
      <c r="AA94" s="201">
        <v>0.93</v>
      </c>
      <c r="AB94" s="201">
        <v>0</v>
      </c>
      <c r="AC94" s="201">
        <v>12.21</v>
      </c>
      <c r="AD94" s="201">
        <v>0</v>
      </c>
      <c r="AE94" s="201">
        <v>0</v>
      </c>
      <c r="AF94" s="201">
        <v>0</v>
      </c>
      <c r="AG94" s="201">
        <v>-0.15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19.66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0.4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0.82</v>
      </c>
      <c r="K95" s="201">
        <v>0.31</v>
      </c>
      <c r="L95" s="201">
        <v>7.8</v>
      </c>
      <c r="M95" s="201">
        <v>0.95</v>
      </c>
      <c r="N95" s="201">
        <v>1.22</v>
      </c>
      <c r="O95" s="201">
        <v>0</v>
      </c>
      <c r="P95" s="201">
        <v>1.44</v>
      </c>
      <c r="Q95" s="201">
        <v>0.23</v>
      </c>
      <c r="R95" s="201">
        <v>0.44</v>
      </c>
      <c r="S95" s="201">
        <v>0.27</v>
      </c>
      <c r="T95" s="201">
        <v>0</v>
      </c>
      <c r="U95" s="201">
        <v>1.96</v>
      </c>
      <c r="V95" s="201">
        <v>0.59</v>
      </c>
      <c r="W95" s="201">
        <v>0.33</v>
      </c>
      <c r="X95" s="201">
        <v>12.96</v>
      </c>
      <c r="Y95" s="201">
        <v>0</v>
      </c>
      <c r="Z95" s="201">
        <v>2.62</v>
      </c>
      <c r="AA95" s="201">
        <v>0.93</v>
      </c>
      <c r="AB95" s="201">
        <v>0</v>
      </c>
      <c r="AC95" s="201">
        <v>12.21</v>
      </c>
      <c r="AD95" s="201">
        <v>0</v>
      </c>
      <c r="AE95" s="201">
        <v>0</v>
      </c>
      <c r="AF95" s="201">
        <v>0</v>
      </c>
      <c r="AG95" s="201">
        <v>-0.15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19.66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0.4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0.82</v>
      </c>
      <c r="K96" s="201">
        <v>0.31</v>
      </c>
      <c r="L96" s="201">
        <v>7.8</v>
      </c>
      <c r="M96" s="201">
        <v>0.95</v>
      </c>
      <c r="N96" s="201">
        <v>1.22</v>
      </c>
      <c r="O96" s="201">
        <v>0</v>
      </c>
      <c r="P96" s="201">
        <v>1.44</v>
      </c>
      <c r="Q96" s="201">
        <v>0.23</v>
      </c>
      <c r="R96" s="201">
        <v>0.44</v>
      </c>
      <c r="S96" s="201">
        <v>0.27</v>
      </c>
      <c r="T96" s="201">
        <v>0</v>
      </c>
      <c r="U96" s="201">
        <v>1.96</v>
      </c>
      <c r="V96" s="201">
        <v>0.59</v>
      </c>
      <c r="W96" s="201">
        <v>0.33</v>
      </c>
      <c r="X96" s="201">
        <v>12.96</v>
      </c>
      <c r="Y96" s="201">
        <v>0</v>
      </c>
      <c r="Z96" s="201">
        <v>2.62</v>
      </c>
      <c r="AA96" s="201">
        <v>0.93</v>
      </c>
      <c r="AB96" s="201">
        <v>0</v>
      </c>
      <c r="AC96" s="201">
        <v>12.21</v>
      </c>
      <c r="AD96" s="201">
        <v>0</v>
      </c>
      <c r="AE96" s="201">
        <v>0</v>
      </c>
      <c r="AF96" s="201">
        <v>0</v>
      </c>
      <c r="AG96" s="201">
        <v>-0.15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19.66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0.4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0.82</v>
      </c>
      <c r="K97" s="201">
        <v>0.31</v>
      </c>
      <c r="L97" s="201">
        <v>7.8</v>
      </c>
      <c r="M97" s="201">
        <v>0.95</v>
      </c>
      <c r="N97" s="201">
        <v>1.22</v>
      </c>
      <c r="O97" s="201">
        <v>0</v>
      </c>
      <c r="P97" s="201">
        <v>1.44</v>
      </c>
      <c r="Q97" s="201">
        <v>0.23</v>
      </c>
      <c r="R97" s="201">
        <v>0.44</v>
      </c>
      <c r="S97" s="201">
        <v>0.27</v>
      </c>
      <c r="T97" s="201">
        <v>0</v>
      </c>
      <c r="U97" s="201">
        <v>1.96</v>
      </c>
      <c r="V97" s="201">
        <v>0.59</v>
      </c>
      <c r="W97" s="201">
        <v>0.33</v>
      </c>
      <c r="X97" s="201">
        <v>12.96</v>
      </c>
      <c r="Y97" s="201">
        <v>0</v>
      </c>
      <c r="Z97" s="201">
        <v>2.62</v>
      </c>
      <c r="AA97" s="201">
        <v>0.93</v>
      </c>
      <c r="AB97" s="201">
        <v>0</v>
      </c>
      <c r="AC97" s="201">
        <v>12.21</v>
      </c>
      <c r="AD97" s="201">
        <v>0</v>
      </c>
      <c r="AE97" s="201">
        <v>0</v>
      </c>
      <c r="AF97" s="201">
        <v>0</v>
      </c>
      <c r="AG97" s="201">
        <v>-0.15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19.66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0.4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0.82</v>
      </c>
      <c r="K98" s="201">
        <v>0.31</v>
      </c>
      <c r="L98" s="201">
        <v>7.8</v>
      </c>
      <c r="M98" s="201">
        <v>0.95</v>
      </c>
      <c r="N98" s="201">
        <v>1.22</v>
      </c>
      <c r="O98" s="201">
        <v>0</v>
      </c>
      <c r="P98" s="201">
        <v>1.44</v>
      </c>
      <c r="Q98" s="201">
        <v>0.23</v>
      </c>
      <c r="R98" s="201">
        <v>0.44</v>
      </c>
      <c r="S98" s="201">
        <v>0.27</v>
      </c>
      <c r="T98" s="201">
        <v>0</v>
      </c>
      <c r="U98" s="201">
        <v>1.96</v>
      </c>
      <c r="V98" s="201">
        <v>0.59</v>
      </c>
      <c r="W98" s="201">
        <v>0.33</v>
      </c>
      <c r="X98" s="201">
        <v>12.96</v>
      </c>
      <c r="Y98" s="201">
        <v>0</v>
      </c>
      <c r="Z98" s="201">
        <v>2.62</v>
      </c>
      <c r="AA98" s="201">
        <v>0.93</v>
      </c>
      <c r="AB98" s="201">
        <v>0</v>
      </c>
      <c r="AC98" s="201">
        <v>11.8</v>
      </c>
      <c r="AD98" s="201">
        <v>0</v>
      </c>
      <c r="AE98" s="201">
        <v>0</v>
      </c>
      <c r="AF98" s="201">
        <v>0</v>
      </c>
      <c r="AG98" s="201">
        <v>-0.15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19.66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0.26008000000000014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0.54869000000000023</v>
      </c>
      <c r="K99">
        <f t="shared" si="0"/>
        <v>5.1929999999999969E-2</v>
      </c>
      <c r="L99">
        <f t="shared" si="0"/>
        <v>2.3150499999999998</v>
      </c>
      <c r="M99">
        <f t="shared" si="0"/>
        <v>2.263750000000005E-2</v>
      </c>
      <c r="N99">
        <f t="shared" si="0"/>
        <v>2.9122499999999985E-2</v>
      </c>
      <c r="O99">
        <f t="shared" si="0"/>
        <v>0</v>
      </c>
      <c r="P99">
        <f t="shared" si="0"/>
        <v>3.5207499999999975E-2</v>
      </c>
      <c r="Q99">
        <f t="shared" si="0"/>
        <v>2.7562500000000031E-2</v>
      </c>
      <c r="R99">
        <f t="shared" si="0"/>
        <v>5.301249999999999E-2</v>
      </c>
      <c r="S99">
        <f t="shared" si="0"/>
        <v>3.2857500000000012E-2</v>
      </c>
      <c r="T99">
        <f t="shared" si="0"/>
        <v>0</v>
      </c>
      <c r="U99">
        <f t="shared" si="0"/>
        <v>4.9315000000000025E-2</v>
      </c>
      <c r="V99">
        <f t="shared" si="0"/>
        <v>1.1782500000000034E-2</v>
      </c>
      <c r="W99">
        <f t="shared" si="0"/>
        <v>1.3077499999999976E-2</v>
      </c>
      <c r="X99">
        <f t="shared" si="0"/>
        <v>0.14729999999999999</v>
      </c>
      <c r="Y99">
        <f t="shared" si="0"/>
        <v>0</v>
      </c>
      <c r="Z99">
        <f t="shared" si="0"/>
        <v>0.38766499999999865</v>
      </c>
      <c r="AA99">
        <f t="shared" si="0"/>
        <v>0.17509999999999962</v>
      </c>
      <c r="AB99">
        <f t="shared" si="0"/>
        <v>0</v>
      </c>
      <c r="AC99">
        <f t="shared" si="0"/>
        <v>0.29144750000000003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-3.3575000000000059E-3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3.4715800000000003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0.47939000000000087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688.71594700000003</v>
      </c>
      <c r="C3" s="174">
        <f ca="1">$B3*C$1/100</f>
        <v>512.27672525309299</v>
      </c>
      <c r="D3" s="175">
        <f t="shared" ref="D3:F18" ca="1" si="0">$B3*D$1/100</f>
        <v>164.15771584957341</v>
      </c>
      <c r="E3" s="175">
        <f t="shared" ca="1" si="0"/>
        <v>9.3589708994554925</v>
      </c>
      <c r="F3" s="176">
        <f t="shared" ca="1" si="0"/>
        <v>2.9225349978782731</v>
      </c>
      <c r="G3" s="173">
        <f t="shared" ref="G3:G66" ca="1" si="1">INDIRECT("ISGS_exbus!" &amp; $V$3 &amp; X3)</f>
        <v>688.61708099999998</v>
      </c>
      <c r="H3" s="173">
        <f t="shared" ref="H3:H66" ca="1" si="2">INDIRECT("ISGS_Delhi_pp!" &amp; $V$3 &amp; X3)</f>
        <v>665.47954700000003</v>
      </c>
      <c r="I3" s="177">
        <f ca="1">INDIRECT("BRPL_EOD!" &amp; $V$3 &amp; X3)</f>
        <v>495.06</v>
      </c>
      <c r="J3" s="175">
        <f ca="1">INDIRECT("BYPL_EOD!" &amp; $V$3 &amp; X3)</f>
        <v>158.66999999999999</v>
      </c>
      <c r="K3" s="175">
        <f ca="1">INDIRECT("TPDDL_EOD!" &amp; $V$3 &amp; X3)</f>
        <v>9.06</v>
      </c>
      <c r="L3" s="175">
        <f ca="1">INDIRECT("NDMC_EOD!" &amp; $V$3 &amp; X3)</f>
        <v>2.7</v>
      </c>
      <c r="M3" s="176">
        <f ca="1">SUM(I3:L3)</f>
        <v>665.49</v>
      </c>
      <c r="N3" s="174">
        <f ca="1">INDIRECT("BRPL_ISGS_exbus!" &amp; $V$3 &amp; X3)</f>
        <v>495.05222398205836</v>
      </c>
      <c r="O3" s="175">
        <f ca="1">INDIRECT("BYPL_ISGS_exbus!" &amp; $V$3 &amp; X3)</f>
        <v>158.66750773488707</v>
      </c>
      <c r="P3" s="175">
        <f ca="1">INDIRECT("TPDDL_ISGS_exbus!" &amp; $V$3 &amp; X3)</f>
        <v>9.0598576925573653</v>
      </c>
      <c r="Q3" s="175">
        <f ca="1">INDIRECT("NDMC_ISGS_exbus!" &amp; $V$3 &amp; X3)</f>
        <v>2.6999575904972279</v>
      </c>
      <c r="R3" s="176">
        <f ca="1">SUM(N3:Q3)</f>
        <v>665.47954700000003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688.71594700000003</v>
      </c>
      <c r="C4" s="178">
        <f t="shared" ref="C4:F35" ca="1" si="4">$B4*C$1/100</f>
        <v>512.27672525309299</v>
      </c>
      <c r="D4" s="179">
        <f t="shared" ca="1" si="0"/>
        <v>164.15771584957341</v>
      </c>
      <c r="E4" s="179">
        <f t="shared" ca="1" si="0"/>
        <v>9.3589708994554925</v>
      </c>
      <c r="F4" s="180">
        <f t="shared" ca="1" si="0"/>
        <v>2.9225349978782731</v>
      </c>
      <c r="G4" s="181">
        <f t="shared" ca="1" si="1"/>
        <v>688.6173</v>
      </c>
      <c r="H4" s="181">
        <f t="shared" ca="1" si="2"/>
        <v>665.47975899999994</v>
      </c>
      <c r="I4" s="182">
        <f t="shared" ref="I4:I67" ca="1" si="5">INDIRECT("BRPL_EOD!" &amp; $V$3 &amp; X4)</f>
        <v>495.06</v>
      </c>
      <c r="J4" s="179">
        <f t="shared" ref="J4:J67" ca="1" si="6">INDIRECT("BYPL_EOD!" &amp; $V$3 &amp; X4)</f>
        <v>158.66999999999999</v>
      </c>
      <c r="K4" s="179">
        <f t="shared" ref="K4:K67" ca="1" si="7">INDIRECT("TPDDL_EOD!" &amp; $V$3 &amp; X4)</f>
        <v>9.06</v>
      </c>
      <c r="L4" s="179">
        <f t="shared" ref="L4:L67" ca="1" si="8">INDIRECT("NDMC_EOD!" &amp; $V$3 &amp; X4)</f>
        <v>2.7</v>
      </c>
      <c r="M4" s="180">
        <f t="shared" ref="M4:M67" ca="1" si="9">SUM(I4:L4)</f>
        <v>665.49</v>
      </c>
      <c r="N4" s="178">
        <f t="shared" ref="N4:N67" ca="1" si="10">INDIRECT("BRPL_ISGS_exbus!" &amp; $V$3 &amp; X4)</f>
        <v>495.05238168949188</v>
      </c>
      <c r="O4" s="179">
        <f t="shared" ref="O4:O67" ca="1" si="11">INDIRECT("BYPL_ISGS_exbus!" &amp; $V$3 &amp; X4)</f>
        <v>158.66755828116123</v>
      </c>
      <c r="P4" s="179">
        <f t="shared" ref="P4:P67" ca="1" si="12">INDIRECT("TPDDL_ISGS_exbus!" &amp; $V$3 &amp; X4)</f>
        <v>9.0598605787314614</v>
      </c>
      <c r="Q4" s="179">
        <f t="shared" ref="Q4:Q67" ca="1" si="13">INDIRECT("NDMC_ISGS_exbus!" &amp; $V$3 &amp; X4)</f>
        <v>2.6999584506153358</v>
      </c>
      <c r="R4" s="180">
        <f t="shared" ref="R4:R67" ca="1" si="14">SUM(N4:Q4)</f>
        <v>665.47975899999983</v>
      </c>
      <c r="W4" s="46"/>
      <c r="X4" s="46">
        <v>4</v>
      </c>
    </row>
    <row r="5" spans="1:24">
      <c r="A5" s="61" t="s">
        <v>47</v>
      </c>
      <c r="B5" s="173">
        <f t="shared" ca="1" si="3"/>
        <v>688.71594700000003</v>
      </c>
      <c r="C5" s="178">
        <f t="shared" ca="1" si="4"/>
        <v>512.27672525309299</v>
      </c>
      <c r="D5" s="179">
        <f t="shared" ca="1" si="0"/>
        <v>164.15771584957341</v>
      </c>
      <c r="E5" s="179">
        <f t="shared" ca="1" si="0"/>
        <v>9.3589708994554925</v>
      </c>
      <c r="F5" s="180">
        <f t="shared" ca="1" si="0"/>
        <v>2.9225349978782731</v>
      </c>
      <c r="G5" s="181">
        <f t="shared" ca="1" si="1"/>
        <v>688.6173</v>
      </c>
      <c r="H5" s="181">
        <f t="shared" ca="1" si="2"/>
        <v>665.47975899999994</v>
      </c>
      <c r="I5" s="182">
        <f t="shared" ca="1" si="5"/>
        <v>495.06</v>
      </c>
      <c r="J5" s="179">
        <f t="shared" ca="1" si="6"/>
        <v>158.66999999999999</v>
      </c>
      <c r="K5" s="179">
        <f t="shared" ca="1" si="7"/>
        <v>9.06</v>
      </c>
      <c r="L5" s="179">
        <f t="shared" ca="1" si="8"/>
        <v>2.7</v>
      </c>
      <c r="M5" s="180">
        <f t="shared" ca="1" si="9"/>
        <v>665.49</v>
      </c>
      <c r="N5" s="178">
        <f t="shared" ca="1" si="10"/>
        <v>495.05238168949188</v>
      </c>
      <c r="O5" s="179">
        <f t="shared" ca="1" si="11"/>
        <v>158.66755828116123</v>
      </c>
      <c r="P5" s="179">
        <f t="shared" ca="1" si="12"/>
        <v>9.0598605787314614</v>
      </c>
      <c r="Q5" s="179">
        <f t="shared" ca="1" si="13"/>
        <v>2.6999584506153358</v>
      </c>
      <c r="R5" s="180">
        <f t="shared" ca="1" si="14"/>
        <v>665.47975899999983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688.71594700000003</v>
      </c>
      <c r="C6" s="178">
        <f t="shared" ca="1" si="4"/>
        <v>512.27672525309299</v>
      </c>
      <c r="D6" s="179">
        <f t="shared" ca="1" si="0"/>
        <v>164.15771584957341</v>
      </c>
      <c r="E6" s="179">
        <f t="shared" ca="1" si="0"/>
        <v>9.3589708994554925</v>
      </c>
      <c r="F6" s="180">
        <f t="shared" ca="1" si="0"/>
        <v>2.9225349978782731</v>
      </c>
      <c r="G6" s="181">
        <f t="shared" ca="1" si="1"/>
        <v>688.6173</v>
      </c>
      <c r="H6" s="181">
        <f t="shared" ca="1" si="2"/>
        <v>665.47975899999994</v>
      </c>
      <c r="I6" s="182">
        <f t="shared" ca="1" si="5"/>
        <v>495.06</v>
      </c>
      <c r="J6" s="179">
        <f t="shared" ca="1" si="6"/>
        <v>158.66999999999999</v>
      </c>
      <c r="K6" s="179">
        <f t="shared" ca="1" si="7"/>
        <v>9.06</v>
      </c>
      <c r="L6" s="179">
        <f t="shared" ca="1" si="8"/>
        <v>2.7</v>
      </c>
      <c r="M6" s="180">
        <f t="shared" ca="1" si="9"/>
        <v>665.49</v>
      </c>
      <c r="N6" s="178">
        <f t="shared" ca="1" si="10"/>
        <v>495.05238168949188</v>
      </c>
      <c r="O6" s="179">
        <f t="shared" ca="1" si="11"/>
        <v>158.66755828116123</v>
      </c>
      <c r="P6" s="179">
        <f t="shared" ca="1" si="12"/>
        <v>9.0598605787314614</v>
      </c>
      <c r="Q6" s="179">
        <f t="shared" ca="1" si="13"/>
        <v>2.6999584506153358</v>
      </c>
      <c r="R6" s="180">
        <f t="shared" ca="1" si="14"/>
        <v>665.47975899999983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688.6173</v>
      </c>
      <c r="H7" s="181">
        <f t="shared" ca="1" si="2"/>
        <v>665.47975899999994</v>
      </c>
      <c r="I7" s="182">
        <f t="shared" ca="1" si="5"/>
        <v>495.06</v>
      </c>
      <c r="J7" s="179">
        <f t="shared" ca="1" si="6"/>
        <v>158.66999999999999</v>
      </c>
      <c r="K7" s="179">
        <f t="shared" ca="1" si="7"/>
        <v>9.06</v>
      </c>
      <c r="L7" s="179">
        <f t="shared" ca="1" si="8"/>
        <v>2.7</v>
      </c>
      <c r="M7" s="180">
        <f t="shared" ca="1" si="9"/>
        <v>665.49</v>
      </c>
      <c r="N7" s="178">
        <f t="shared" ca="1" si="10"/>
        <v>495.05238168949188</v>
      </c>
      <c r="O7" s="179">
        <f t="shared" ca="1" si="11"/>
        <v>158.66755828116123</v>
      </c>
      <c r="P7" s="179">
        <f t="shared" ca="1" si="12"/>
        <v>9.0598605787314614</v>
      </c>
      <c r="Q7" s="179">
        <f t="shared" ca="1" si="13"/>
        <v>2.6999584506153358</v>
      </c>
      <c r="R7" s="180">
        <f t="shared" ca="1" si="14"/>
        <v>665.47975899999983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688.6173</v>
      </c>
      <c r="H8" s="181">
        <f t="shared" ca="1" si="2"/>
        <v>665.47975899999994</v>
      </c>
      <c r="I8" s="182">
        <f t="shared" ca="1" si="5"/>
        <v>495.06</v>
      </c>
      <c r="J8" s="179">
        <f t="shared" ca="1" si="6"/>
        <v>158.66999999999999</v>
      </c>
      <c r="K8" s="179">
        <f t="shared" ca="1" si="7"/>
        <v>9.06</v>
      </c>
      <c r="L8" s="179">
        <f t="shared" ca="1" si="8"/>
        <v>2.7</v>
      </c>
      <c r="M8" s="180">
        <f t="shared" ca="1" si="9"/>
        <v>665.49</v>
      </c>
      <c r="N8" s="178">
        <f t="shared" ca="1" si="10"/>
        <v>495.05238168949188</v>
      </c>
      <c r="O8" s="179">
        <f t="shared" ca="1" si="11"/>
        <v>158.66755828116123</v>
      </c>
      <c r="P8" s="179">
        <f t="shared" ca="1" si="12"/>
        <v>9.0598605787314614</v>
      </c>
      <c r="Q8" s="179">
        <f t="shared" ca="1" si="13"/>
        <v>2.6999584506153358</v>
      </c>
      <c r="R8" s="180">
        <f t="shared" ca="1" si="14"/>
        <v>665.47975899999983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688.52729999999997</v>
      </c>
      <c r="H9" s="181">
        <f t="shared" ca="1" si="2"/>
        <v>665.39278300000001</v>
      </c>
      <c r="I9" s="182">
        <f t="shared" ca="1" si="5"/>
        <v>495.05</v>
      </c>
      <c r="J9" s="179">
        <f t="shared" ca="1" si="6"/>
        <v>158.66999999999999</v>
      </c>
      <c r="K9" s="179">
        <f t="shared" ca="1" si="7"/>
        <v>9.06</v>
      </c>
      <c r="L9" s="179">
        <f t="shared" ca="1" si="8"/>
        <v>2.61</v>
      </c>
      <c r="M9" s="180">
        <f t="shared" ca="1" si="9"/>
        <v>665.39</v>
      </c>
      <c r="N9" s="178">
        <f t="shared" ca="1" si="10"/>
        <v>495.05207055133081</v>
      </c>
      <c r="O9" s="179">
        <f t="shared" ca="1" si="11"/>
        <v>158.67066363878325</v>
      </c>
      <c r="P9" s="179">
        <f t="shared" ca="1" si="12"/>
        <v>9.0600378935361228</v>
      </c>
      <c r="Q9" s="179">
        <f t="shared" ca="1" si="13"/>
        <v>2.6100109163498098</v>
      </c>
      <c r="R9" s="180">
        <f t="shared" ca="1" si="14"/>
        <v>665.39278300000001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684.46069999999997</v>
      </c>
      <c r="H10" s="181">
        <f t="shared" ca="1" si="2"/>
        <v>661.46281999999997</v>
      </c>
      <c r="I10" s="182">
        <f t="shared" ca="1" si="5"/>
        <v>495.06</v>
      </c>
      <c r="J10" s="179">
        <f t="shared" ca="1" si="6"/>
        <v>158.66999999999999</v>
      </c>
      <c r="K10" s="179">
        <f t="shared" ca="1" si="7"/>
        <v>5.12</v>
      </c>
      <c r="L10" s="179">
        <f t="shared" ca="1" si="8"/>
        <v>2.61</v>
      </c>
      <c r="M10" s="180">
        <f t="shared" ca="1" si="9"/>
        <v>661.46</v>
      </c>
      <c r="N10" s="178">
        <f t="shared" ca="1" si="10"/>
        <v>495.06211058748823</v>
      </c>
      <c r="O10" s="179">
        <f t="shared" ca="1" si="11"/>
        <v>158.67067645723094</v>
      </c>
      <c r="P10" s="179">
        <f t="shared" ca="1" si="12"/>
        <v>5.1200218280772836</v>
      </c>
      <c r="Q10" s="179">
        <f t="shared" ca="1" si="13"/>
        <v>2.6100111272034585</v>
      </c>
      <c r="R10" s="180">
        <f t="shared" ca="1" si="14"/>
        <v>661.46281999999997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688.52729999999997</v>
      </c>
      <c r="H11" s="181">
        <f t="shared" ca="1" si="2"/>
        <v>665.39278300000001</v>
      </c>
      <c r="I11" s="182">
        <f t="shared" ca="1" si="5"/>
        <v>495.05</v>
      </c>
      <c r="J11" s="179">
        <f t="shared" ca="1" si="6"/>
        <v>158.66999999999999</v>
      </c>
      <c r="K11" s="179">
        <f t="shared" ca="1" si="7"/>
        <v>9.06</v>
      </c>
      <c r="L11" s="179">
        <f t="shared" ca="1" si="8"/>
        <v>2.61</v>
      </c>
      <c r="M11" s="180">
        <f t="shared" ca="1" si="9"/>
        <v>665.39</v>
      </c>
      <c r="N11" s="178">
        <f t="shared" ca="1" si="10"/>
        <v>495.05207055133081</v>
      </c>
      <c r="O11" s="179">
        <f t="shared" ca="1" si="11"/>
        <v>158.67066363878325</v>
      </c>
      <c r="P11" s="179">
        <f t="shared" ca="1" si="12"/>
        <v>9.0600378935361228</v>
      </c>
      <c r="Q11" s="179">
        <f t="shared" ca="1" si="13"/>
        <v>2.6100109163498098</v>
      </c>
      <c r="R11" s="180">
        <f t="shared" ca="1" si="14"/>
        <v>665.39278300000001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688.52729999999997</v>
      </c>
      <c r="H12" s="181">
        <f t="shared" ca="1" si="2"/>
        <v>665.39278300000001</v>
      </c>
      <c r="I12" s="182">
        <f t="shared" ca="1" si="5"/>
        <v>495.05</v>
      </c>
      <c r="J12" s="179">
        <f t="shared" ca="1" si="6"/>
        <v>158.66999999999999</v>
      </c>
      <c r="K12" s="179">
        <f t="shared" ca="1" si="7"/>
        <v>9.06</v>
      </c>
      <c r="L12" s="179">
        <f t="shared" ca="1" si="8"/>
        <v>2.61</v>
      </c>
      <c r="M12" s="180">
        <f t="shared" ca="1" si="9"/>
        <v>665.39</v>
      </c>
      <c r="N12" s="178">
        <f t="shared" ca="1" si="10"/>
        <v>495.05207055133081</v>
      </c>
      <c r="O12" s="179">
        <f t="shared" ca="1" si="11"/>
        <v>158.67066363878325</v>
      </c>
      <c r="P12" s="179">
        <f t="shared" ca="1" si="12"/>
        <v>9.0600378935361228</v>
      </c>
      <c r="Q12" s="179">
        <f t="shared" ca="1" si="13"/>
        <v>2.6100109163498098</v>
      </c>
      <c r="R12" s="180">
        <f t="shared" ca="1" si="14"/>
        <v>665.39278300000001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688.52729999999997</v>
      </c>
      <c r="H13" s="181">
        <f t="shared" ca="1" si="2"/>
        <v>665.39278300000001</v>
      </c>
      <c r="I13" s="182">
        <f t="shared" ca="1" si="5"/>
        <v>495.05</v>
      </c>
      <c r="J13" s="179">
        <f t="shared" ca="1" si="6"/>
        <v>158.66999999999999</v>
      </c>
      <c r="K13" s="179">
        <f t="shared" ca="1" si="7"/>
        <v>9.06</v>
      </c>
      <c r="L13" s="179">
        <f t="shared" ca="1" si="8"/>
        <v>2.61</v>
      </c>
      <c r="M13" s="180">
        <f t="shared" ca="1" si="9"/>
        <v>665.39</v>
      </c>
      <c r="N13" s="178">
        <f t="shared" ca="1" si="10"/>
        <v>495.05207055133081</v>
      </c>
      <c r="O13" s="179">
        <f t="shared" ca="1" si="11"/>
        <v>158.67066363878325</v>
      </c>
      <c r="P13" s="179">
        <f t="shared" ca="1" si="12"/>
        <v>9.0600378935361228</v>
      </c>
      <c r="Q13" s="179">
        <f t="shared" ca="1" si="13"/>
        <v>2.6100109163498098</v>
      </c>
      <c r="R13" s="180">
        <f t="shared" ca="1" si="14"/>
        <v>665.39278300000001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685.82730000000004</v>
      </c>
      <c r="H14" s="181">
        <f t="shared" ca="1" si="2"/>
        <v>662.783503</v>
      </c>
      <c r="I14" s="182">
        <f t="shared" ca="1" si="5"/>
        <v>495.05</v>
      </c>
      <c r="J14" s="179">
        <f t="shared" ca="1" si="6"/>
        <v>158.66999999999999</v>
      </c>
      <c r="K14" s="179">
        <f t="shared" ca="1" si="7"/>
        <v>9.06</v>
      </c>
      <c r="L14" s="179">
        <f t="shared" ca="1" si="8"/>
        <v>0</v>
      </c>
      <c r="M14" s="180">
        <f t="shared" ca="1" si="9"/>
        <v>662.78</v>
      </c>
      <c r="N14" s="178">
        <f t="shared" ca="1" si="10"/>
        <v>495.05261649438728</v>
      </c>
      <c r="O14" s="179">
        <f t="shared" ca="1" si="11"/>
        <v>158.67083862067352</v>
      </c>
      <c r="P14" s="179">
        <f t="shared" ca="1" si="12"/>
        <v>9.0600478849391965</v>
      </c>
      <c r="Q14" s="179">
        <f t="shared" ca="1" si="13"/>
        <v>0</v>
      </c>
      <c r="R14" s="180">
        <f t="shared" ca="1" si="14"/>
        <v>662.783503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685.82730000000004</v>
      </c>
      <c r="H15" s="181">
        <f t="shared" ca="1" si="2"/>
        <v>662.783503</v>
      </c>
      <c r="I15" s="182">
        <f t="shared" ca="1" si="5"/>
        <v>495.05</v>
      </c>
      <c r="J15" s="179">
        <f t="shared" ca="1" si="6"/>
        <v>158.66999999999999</v>
      </c>
      <c r="K15" s="179">
        <f t="shared" ca="1" si="7"/>
        <v>9.06</v>
      </c>
      <c r="L15" s="179">
        <f t="shared" ca="1" si="8"/>
        <v>0</v>
      </c>
      <c r="M15" s="180">
        <f t="shared" ca="1" si="9"/>
        <v>662.78</v>
      </c>
      <c r="N15" s="178">
        <f t="shared" ca="1" si="10"/>
        <v>495.05261649438728</v>
      </c>
      <c r="O15" s="179">
        <f t="shared" ca="1" si="11"/>
        <v>158.67083862067352</v>
      </c>
      <c r="P15" s="179">
        <f t="shared" ca="1" si="12"/>
        <v>9.0600478849391965</v>
      </c>
      <c r="Q15" s="179">
        <f t="shared" ca="1" si="13"/>
        <v>0</v>
      </c>
      <c r="R15" s="180">
        <f t="shared" ca="1" si="14"/>
        <v>662.783503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685.82730000000004</v>
      </c>
      <c r="H16" s="181">
        <f t="shared" ca="1" si="2"/>
        <v>662.783503</v>
      </c>
      <c r="I16" s="182">
        <f t="shared" ca="1" si="5"/>
        <v>495.05</v>
      </c>
      <c r="J16" s="179">
        <f t="shared" ca="1" si="6"/>
        <v>158.66999999999999</v>
      </c>
      <c r="K16" s="179">
        <f t="shared" ca="1" si="7"/>
        <v>9.06</v>
      </c>
      <c r="L16" s="179">
        <f t="shared" ca="1" si="8"/>
        <v>0</v>
      </c>
      <c r="M16" s="180">
        <f t="shared" ca="1" si="9"/>
        <v>662.78</v>
      </c>
      <c r="N16" s="178">
        <f t="shared" ca="1" si="10"/>
        <v>495.05261649438728</v>
      </c>
      <c r="O16" s="179">
        <f t="shared" ca="1" si="11"/>
        <v>158.67083862067352</v>
      </c>
      <c r="P16" s="179">
        <f t="shared" ca="1" si="12"/>
        <v>9.0600478849391965</v>
      </c>
      <c r="Q16" s="179">
        <f t="shared" ca="1" si="13"/>
        <v>0</v>
      </c>
      <c r="R16" s="180">
        <f t="shared" ca="1" si="14"/>
        <v>662.783503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685.82730000000004</v>
      </c>
      <c r="H17" s="181">
        <f t="shared" ca="1" si="2"/>
        <v>662.783503</v>
      </c>
      <c r="I17" s="182">
        <f t="shared" ca="1" si="5"/>
        <v>495.05</v>
      </c>
      <c r="J17" s="179">
        <f t="shared" ca="1" si="6"/>
        <v>158.66999999999999</v>
      </c>
      <c r="K17" s="179">
        <f t="shared" ca="1" si="7"/>
        <v>9.06</v>
      </c>
      <c r="L17" s="179">
        <f t="shared" ca="1" si="8"/>
        <v>0</v>
      </c>
      <c r="M17" s="180">
        <f t="shared" ca="1" si="9"/>
        <v>662.78</v>
      </c>
      <c r="N17" s="178">
        <f t="shared" ca="1" si="10"/>
        <v>495.05261649438728</v>
      </c>
      <c r="O17" s="179">
        <f t="shared" ca="1" si="11"/>
        <v>158.67083862067352</v>
      </c>
      <c r="P17" s="179">
        <f t="shared" ca="1" si="12"/>
        <v>9.0600478849391965</v>
      </c>
      <c r="Q17" s="179">
        <f t="shared" ca="1" si="13"/>
        <v>0</v>
      </c>
      <c r="R17" s="180">
        <f t="shared" ca="1" si="14"/>
        <v>662.783503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685.82730000000004</v>
      </c>
      <c r="H18" s="181">
        <f t="shared" ca="1" si="2"/>
        <v>662.783503</v>
      </c>
      <c r="I18" s="182">
        <f t="shared" ca="1" si="5"/>
        <v>495.05</v>
      </c>
      <c r="J18" s="179">
        <f t="shared" ca="1" si="6"/>
        <v>158.66999999999999</v>
      </c>
      <c r="K18" s="179">
        <f t="shared" ca="1" si="7"/>
        <v>9.06</v>
      </c>
      <c r="L18" s="179">
        <f t="shared" ca="1" si="8"/>
        <v>0</v>
      </c>
      <c r="M18" s="180">
        <f t="shared" ca="1" si="9"/>
        <v>662.78</v>
      </c>
      <c r="N18" s="178">
        <f t="shared" ca="1" si="10"/>
        <v>495.05261649438728</v>
      </c>
      <c r="O18" s="179">
        <f t="shared" ca="1" si="11"/>
        <v>158.67083862067352</v>
      </c>
      <c r="P18" s="179">
        <f t="shared" ca="1" si="12"/>
        <v>9.0600478849391965</v>
      </c>
      <c r="Q18" s="179">
        <f t="shared" ca="1" si="13"/>
        <v>0</v>
      </c>
      <c r="R18" s="180">
        <f t="shared" ca="1" si="14"/>
        <v>662.783503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685.82730000000004</v>
      </c>
      <c r="H19" s="181">
        <f t="shared" ca="1" si="2"/>
        <v>662.783503</v>
      </c>
      <c r="I19" s="182">
        <f t="shared" ca="1" si="5"/>
        <v>495.05</v>
      </c>
      <c r="J19" s="179">
        <f t="shared" ca="1" si="6"/>
        <v>158.66999999999999</v>
      </c>
      <c r="K19" s="179">
        <f t="shared" ca="1" si="7"/>
        <v>9.06</v>
      </c>
      <c r="L19" s="179">
        <f t="shared" ca="1" si="8"/>
        <v>0</v>
      </c>
      <c r="M19" s="180">
        <f t="shared" ca="1" si="9"/>
        <v>662.78</v>
      </c>
      <c r="N19" s="178">
        <f t="shared" ca="1" si="10"/>
        <v>495.05261649438728</v>
      </c>
      <c r="O19" s="179">
        <f t="shared" ca="1" si="11"/>
        <v>158.67083862067352</v>
      </c>
      <c r="P19" s="179">
        <f t="shared" ca="1" si="12"/>
        <v>9.0600478849391965</v>
      </c>
      <c r="Q19" s="179">
        <f t="shared" ca="1" si="13"/>
        <v>0</v>
      </c>
      <c r="R19" s="180">
        <f t="shared" ca="1" si="14"/>
        <v>662.783503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685.82730000000004</v>
      </c>
      <c r="H20" s="181">
        <f t="shared" ca="1" si="2"/>
        <v>662.783503</v>
      </c>
      <c r="I20" s="182">
        <f t="shared" ca="1" si="5"/>
        <v>495.05</v>
      </c>
      <c r="J20" s="179">
        <f t="shared" ca="1" si="6"/>
        <v>158.66999999999999</v>
      </c>
      <c r="K20" s="179">
        <f t="shared" ca="1" si="7"/>
        <v>9.06</v>
      </c>
      <c r="L20" s="179">
        <f t="shared" ca="1" si="8"/>
        <v>0</v>
      </c>
      <c r="M20" s="180">
        <f t="shared" ca="1" si="9"/>
        <v>662.78</v>
      </c>
      <c r="N20" s="178">
        <f t="shared" ca="1" si="10"/>
        <v>495.05261649438728</v>
      </c>
      <c r="O20" s="179">
        <f t="shared" ca="1" si="11"/>
        <v>158.67083862067352</v>
      </c>
      <c r="P20" s="179">
        <f t="shared" ca="1" si="12"/>
        <v>9.0600478849391965</v>
      </c>
      <c r="Q20" s="179">
        <f t="shared" ca="1" si="13"/>
        <v>0</v>
      </c>
      <c r="R20" s="180">
        <f t="shared" ca="1" si="14"/>
        <v>662.783503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685.82730000000004</v>
      </c>
      <c r="H21" s="181">
        <f t="shared" ca="1" si="2"/>
        <v>662.783503</v>
      </c>
      <c r="I21" s="182">
        <f t="shared" ca="1" si="5"/>
        <v>495.05</v>
      </c>
      <c r="J21" s="179">
        <f t="shared" ca="1" si="6"/>
        <v>158.66999999999999</v>
      </c>
      <c r="K21" s="179">
        <f t="shared" ca="1" si="7"/>
        <v>9.06</v>
      </c>
      <c r="L21" s="179">
        <f t="shared" ca="1" si="8"/>
        <v>0</v>
      </c>
      <c r="M21" s="180">
        <f t="shared" ca="1" si="9"/>
        <v>662.78</v>
      </c>
      <c r="N21" s="178">
        <f t="shared" ca="1" si="10"/>
        <v>495.05261649438728</v>
      </c>
      <c r="O21" s="179">
        <f t="shared" ca="1" si="11"/>
        <v>158.67083862067352</v>
      </c>
      <c r="P21" s="179">
        <f t="shared" ca="1" si="12"/>
        <v>9.0600478849391965</v>
      </c>
      <c r="Q21" s="179">
        <f t="shared" ca="1" si="13"/>
        <v>0</v>
      </c>
      <c r="R21" s="180">
        <f t="shared" ca="1" si="14"/>
        <v>662.783503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685.82730000000004</v>
      </c>
      <c r="H22" s="181">
        <f t="shared" ca="1" si="2"/>
        <v>662.783503</v>
      </c>
      <c r="I22" s="182">
        <f t="shared" ca="1" si="5"/>
        <v>495.05</v>
      </c>
      <c r="J22" s="179">
        <f t="shared" ca="1" si="6"/>
        <v>158.66999999999999</v>
      </c>
      <c r="K22" s="179">
        <f t="shared" ca="1" si="7"/>
        <v>9.06</v>
      </c>
      <c r="L22" s="179">
        <f t="shared" ca="1" si="8"/>
        <v>0</v>
      </c>
      <c r="M22" s="180">
        <f t="shared" ca="1" si="9"/>
        <v>662.78</v>
      </c>
      <c r="N22" s="178">
        <f t="shared" ca="1" si="10"/>
        <v>495.05261649438728</v>
      </c>
      <c r="O22" s="179">
        <f t="shared" ca="1" si="11"/>
        <v>158.67083862067352</v>
      </c>
      <c r="P22" s="179">
        <f t="shared" ca="1" si="12"/>
        <v>9.0600478849391965</v>
      </c>
      <c r="Q22" s="179">
        <f t="shared" ca="1" si="13"/>
        <v>0</v>
      </c>
      <c r="R22" s="180">
        <f t="shared" ca="1" si="14"/>
        <v>662.783503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681.61069999999995</v>
      </c>
      <c r="H23" s="181">
        <f t="shared" ca="1" si="2"/>
        <v>658.70857999999998</v>
      </c>
      <c r="I23" s="182">
        <f t="shared" ca="1" si="5"/>
        <v>495.06</v>
      </c>
      <c r="J23" s="179">
        <f t="shared" ca="1" si="6"/>
        <v>158.66999999999999</v>
      </c>
      <c r="K23" s="179">
        <f t="shared" ca="1" si="7"/>
        <v>4.9800000000000004</v>
      </c>
      <c r="L23" s="179">
        <f t="shared" ca="1" si="8"/>
        <v>0</v>
      </c>
      <c r="M23" s="180">
        <f t="shared" ca="1" si="9"/>
        <v>658.71</v>
      </c>
      <c r="N23" s="178">
        <f t="shared" ca="1" si="10"/>
        <v>495.05893278498883</v>
      </c>
      <c r="O23" s="179">
        <f t="shared" ca="1" si="11"/>
        <v>158.66965795053966</v>
      </c>
      <c r="P23" s="179">
        <f t="shared" ca="1" si="12"/>
        <v>4.9799892644714667</v>
      </c>
      <c r="Q23" s="179">
        <f t="shared" ca="1" si="13"/>
        <v>0</v>
      </c>
      <c r="R23" s="180">
        <f t="shared" ca="1" si="14"/>
        <v>658.70857999999998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681.61069999999995</v>
      </c>
      <c r="H24" s="181">
        <f t="shared" ca="1" si="2"/>
        <v>658.70857999999998</v>
      </c>
      <c r="I24" s="182">
        <f t="shared" ca="1" si="5"/>
        <v>495.06</v>
      </c>
      <c r="J24" s="179">
        <f t="shared" ca="1" si="6"/>
        <v>158.66999999999999</v>
      </c>
      <c r="K24" s="179">
        <f t="shared" ca="1" si="7"/>
        <v>4.9800000000000004</v>
      </c>
      <c r="L24" s="179">
        <f t="shared" ca="1" si="8"/>
        <v>0</v>
      </c>
      <c r="M24" s="180">
        <f t="shared" ca="1" si="9"/>
        <v>658.71</v>
      </c>
      <c r="N24" s="178">
        <f t="shared" ca="1" si="10"/>
        <v>495.05893278498883</v>
      </c>
      <c r="O24" s="179">
        <f t="shared" ca="1" si="11"/>
        <v>158.66965795053966</v>
      </c>
      <c r="P24" s="179">
        <f t="shared" ca="1" si="12"/>
        <v>4.9799892644714667</v>
      </c>
      <c r="Q24" s="179">
        <f t="shared" ca="1" si="13"/>
        <v>0</v>
      </c>
      <c r="R24" s="180">
        <f t="shared" ca="1" si="14"/>
        <v>658.70857999999998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681.61069999999995</v>
      </c>
      <c r="H25" s="181">
        <f t="shared" ca="1" si="2"/>
        <v>658.70857999999998</v>
      </c>
      <c r="I25" s="182">
        <f t="shared" ca="1" si="5"/>
        <v>495.06</v>
      </c>
      <c r="J25" s="179">
        <f t="shared" ca="1" si="6"/>
        <v>158.66999999999999</v>
      </c>
      <c r="K25" s="179">
        <f t="shared" ca="1" si="7"/>
        <v>4.9800000000000004</v>
      </c>
      <c r="L25" s="179">
        <f t="shared" ca="1" si="8"/>
        <v>0</v>
      </c>
      <c r="M25" s="180">
        <f t="shared" ca="1" si="9"/>
        <v>658.71</v>
      </c>
      <c r="N25" s="178">
        <f t="shared" ca="1" si="10"/>
        <v>495.05893278498883</v>
      </c>
      <c r="O25" s="179">
        <f t="shared" ca="1" si="11"/>
        <v>158.66965795053966</v>
      </c>
      <c r="P25" s="179">
        <f t="shared" ca="1" si="12"/>
        <v>4.9799892644714667</v>
      </c>
      <c r="Q25" s="179">
        <f t="shared" ca="1" si="13"/>
        <v>0</v>
      </c>
      <c r="R25" s="180">
        <f t="shared" ca="1" si="14"/>
        <v>658.70857999999998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681.61069999999995</v>
      </c>
      <c r="H26" s="181">
        <f t="shared" ca="1" si="2"/>
        <v>658.70857999999998</v>
      </c>
      <c r="I26" s="182">
        <f t="shared" ca="1" si="5"/>
        <v>495.06</v>
      </c>
      <c r="J26" s="179">
        <f t="shared" ca="1" si="6"/>
        <v>158.66999999999999</v>
      </c>
      <c r="K26" s="179">
        <f t="shared" ca="1" si="7"/>
        <v>4.9800000000000004</v>
      </c>
      <c r="L26" s="179">
        <f t="shared" ca="1" si="8"/>
        <v>0</v>
      </c>
      <c r="M26" s="180">
        <f t="shared" ca="1" si="9"/>
        <v>658.71</v>
      </c>
      <c r="N26" s="178">
        <f t="shared" ca="1" si="10"/>
        <v>495.05893278498883</v>
      </c>
      <c r="O26" s="179">
        <f t="shared" ca="1" si="11"/>
        <v>158.66965795053966</v>
      </c>
      <c r="P26" s="179">
        <f t="shared" ca="1" si="12"/>
        <v>4.9799892644714667</v>
      </c>
      <c r="Q26" s="179">
        <f t="shared" ca="1" si="13"/>
        <v>0</v>
      </c>
      <c r="R26" s="180">
        <f t="shared" ca="1" si="14"/>
        <v>658.70857999999998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605.41989999999998</v>
      </c>
      <c r="H27" s="181">
        <f t="shared" ca="1" si="2"/>
        <v>585.07779100000005</v>
      </c>
      <c r="I27" s="182">
        <f t="shared" ca="1" si="5"/>
        <v>495.06</v>
      </c>
      <c r="J27" s="179">
        <f t="shared" ca="1" si="6"/>
        <v>85.04</v>
      </c>
      <c r="K27" s="179">
        <f t="shared" ca="1" si="7"/>
        <v>4.9800000000000004</v>
      </c>
      <c r="L27" s="179">
        <f t="shared" ca="1" si="8"/>
        <v>0</v>
      </c>
      <c r="M27" s="180">
        <f t="shared" ca="1" si="9"/>
        <v>585.08000000000004</v>
      </c>
      <c r="N27" s="178">
        <f t="shared" ca="1" si="10"/>
        <v>495.05813087519658</v>
      </c>
      <c r="O27" s="179">
        <f t="shared" ca="1" si="11"/>
        <v>85.039678927052719</v>
      </c>
      <c r="P27" s="179">
        <f t="shared" ca="1" si="12"/>
        <v>4.9799811977507353</v>
      </c>
      <c r="Q27" s="179">
        <f t="shared" ca="1" si="13"/>
        <v>0</v>
      </c>
      <c r="R27" s="180">
        <f t="shared" ca="1" si="14"/>
        <v>585.07779100000005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605.41989999999998</v>
      </c>
      <c r="H28" s="181">
        <f t="shared" ca="1" si="2"/>
        <v>585.07779100000005</v>
      </c>
      <c r="I28" s="182">
        <f t="shared" ca="1" si="5"/>
        <v>495.06</v>
      </c>
      <c r="J28" s="179">
        <f t="shared" ca="1" si="6"/>
        <v>85.04</v>
      </c>
      <c r="K28" s="179">
        <f t="shared" ca="1" si="7"/>
        <v>4.9800000000000004</v>
      </c>
      <c r="L28" s="179">
        <f t="shared" ca="1" si="8"/>
        <v>0</v>
      </c>
      <c r="M28" s="180">
        <f t="shared" ca="1" si="9"/>
        <v>585.08000000000004</v>
      </c>
      <c r="N28" s="178">
        <f t="shared" ca="1" si="10"/>
        <v>495.05813087519658</v>
      </c>
      <c r="O28" s="179">
        <f t="shared" ca="1" si="11"/>
        <v>85.039678927052719</v>
      </c>
      <c r="P28" s="179">
        <f t="shared" ca="1" si="12"/>
        <v>4.9799811977507353</v>
      </c>
      <c r="Q28" s="179">
        <f t="shared" ca="1" si="13"/>
        <v>0</v>
      </c>
      <c r="R28" s="180">
        <f t="shared" ca="1" si="14"/>
        <v>585.07779100000005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548.44440899999995</v>
      </c>
      <c r="H29" s="181">
        <f t="shared" ca="1" si="2"/>
        <v>530.01667699999996</v>
      </c>
      <c r="I29" s="182">
        <f t="shared" ca="1" si="5"/>
        <v>439.12</v>
      </c>
      <c r="J29" s="179">
        <f t="shared" ca="1" si="6"/>
        <v>85.87</v>
      </c>
      <c r="K29" s="179">
        <f t="shared" ca="1" si="7"/>
        <v>5.03</v>
      </c>
      <c r="L29" s="179">
        <f t="shared" ca="1" si="8"/>
        <v>0</v>
      </c>
      <c r="M29" s="180">
        <f t="shared" ca="1" si="9"/>
        <v>530.02</v>
      </c>
      <c r="N29" s="178">
        <f t="shared" ca="1" si="10"/>
        <v>439.11724690434323</v>
      </c>
      <c r="O29" s="179">
        <f t="shared" ca="1" si="11"/>
        <v>85.869461631617682</v>
      </c>
      <c r="P29" s="179">
        <f t="shared" ca="1" si="12"/>
        <v>5.0299684640390927</v>
      </c>
      <c r="Q29" s="179">
        <f t="shared" ca="1" si="13"/>
        <v>0</v>
      </c>
      <c r="R29" s="180">
        <f t="shared" ca="1" si="14"/>
        <v>530.01667700000007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493.15</v>
      </c>
      <c r="H30" s="181">
        <f t="shared" ca="1" si="2"/>
        <v>476.58015999999998</v>
      </c>
      <c r="I30" s="182">
        <f t="shared" ca="1" si="5"/>
        <v>386.56</v>
      </c>
      <c r="J30" s="179">
        <f t="shared" ca="1" si="6"/>
        <v>85.04</v>
      </c>
      <c r="K30" s="179">
        <f t="shared" ca="1" si="7"/>
        <v>4.9800000000000004</v>
      </c>
      <c r="L30" s="179">
        <f t="shared" ca="1" si="8"/>
        <v>0</v>
      </c>
      <c r="M30" s="180">
        <f t="shared" ca="1" si="9"/>
        <v>476.58000000000004</v>
      </c>
      <c r="N30" s="178">
        <f t="shared" ca="1" si="10"/>
        <v>386.56012977800157</v>
      </c>
      <c r="O30" s="179">
        <f t="shared" ca="1" si="11"/>
        <v>85.040028550086021</v>
      </c>
      <c r="P30" s="179">
        <f t="shared" ca="1" si="12"/>
        <v>4.9800016719123752</v>
      </c>
      <c r="Q30" s="179">
        <f t="shared" ca="1" si="13"/>
        <v>0</v>
      </c>
      <c r="R30" s="180">
        <f t="shared" ca="1" si="14"/>
        <v>476.58015999999992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519.34079999999994</v>
      </c>
      <c r="H31" s="181">
        <f t="shared" ca="1" si="2"/>
        <v>501.89094899999998</v>
      </c>
      <c r="I31" s="182">
        <f t="shared" ca="1" si="5"/>
        <v>338.24</v>
      </c>
      <c r="J31" s="179">
        <f t="shared" ca="1" si="6"/>
        <v>158.66999999999999</v>
      </c>
      <c r="K31" s="179">
        <f t="shared" ca="1" si="7"/>
        <v>4.9800000000000004</v>
      </c>
      <c r="L31" s="179">
        <f t="shared" ca="1" si="8"/>
        <v>0</v>
      </c>
      <c r="M31" s="180">
        <f t="shared" ca="1" si="9"/>
        <v>501.89</v>
      </c>
      <c r="N31" s="178">
        <f t="shared" ca="1" si="10"/>
        <v>338.24063956197574</v>
      </c>
      <c r="O31" s="179">
        <f t="shared" ca="1" si="11"/>
        <v>158.67030002157841</v>
      </c>
      <c r="P31" s="179">
        <f t="shared" ca="1" si="12"/>
        <v>4.9800094164458351</v>
      </c>
      <c r="Q31" s="179">
        <f t="shared" ca="1" si="13"/>
        <v>0</v>
      </c>
      <c r="R31" s="180">
        <f t="shared" ca="1" si="14"/>
        <v>501.89094900000003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469.3408</v>
      </c>
      <c r="H32" s="181">
        <f t="shared" ca="1" si="2"/>
        <v>453.57094899999998</v>
      </c>
      <c r="I32" s="182">
        <f t="shared" ca="1" si="5"/>
        <v>289.92</v>
      </c>
      <c r="J32" s="179">
        <f t="shared" ca="1" si="6"/>
        <v>158.66999999999999</v>
      </c>
      <c r="K32" s="179">
        <f t="shared" ca="1" si="7"/>
        <v>4.9800000000000004</v>
      </c>
      <c r="L32" s="179">
        <f t="shared" ca="1" si="8"/>
        <v>0</v>
      </c>
      <c r="M32" s="180">
        <f t="shared" ca="1" si="9"/>
        <v>453.57000000000005</v>
      </c>
      <c r="N32" s="178">
        <f t="shared" ca="1" si="10"/>
        <v>289.92060659673257</v>
      </c>
      <c r="O32" s="179">
        <f t="shared" ca="1" si="11"/>
        <v>158.67033198366292</v>
      </c>
      <c r="P32" s="179">
        <f t="shared" ca="1" si="12"/>
        <v>4.9800104196044712</v>
      </c>
      <c r="Q32" s="179">
        <f t="shared" ca="1" si="13"/>
        <v>0</v>
      </c>
      <c r="R32" s="180">
        <f t="shared" ca="1" si="14"/>
        <v>453.57094899999993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402.57928399999997</v>
      </c>
      <c r="H33" s="181">
        <f t="shared" ca="1" si="2"/>
        <v>389.05261999999999</v>
      </c>
      <c r="I33" s="182">
        <f t="shared" ca="1" si="5"/>
        <v>289.38</v>
      </c>
      <c r="J33" s="179">
        <f t="shared" ca="1" si="6"/>
        <v>92.75</v>
      </c>
      <c r="K33" s="179">
        <f t="shared" ca="1" si="7"/>
        <v>5.29</v>
      </c>
      <c r="L33" s="179">
        <f t="shared" ca="1" si="8"/>
        <v>1.63</v>
      </c>
      <c r="M33" s="180">
        <f t="shared" ca="1" si="9"/>
        <v>389.05</v>
      </c>
      <c r="N33" s="178">
        <f t="shared" ca="1" si="10"/>
        <v>289.38194878704536</v>
      </c>
      <c r="O33" s="179">
        <f t="shared" ca="1" si="11"/>
        <v>92.750624611232482</v>
      </c>
      <c r="P33" s="179">
        <f t="shared" ca="1" si="12"/>
        <v>5.2900356247268983</v>
      </c>
      <c r="Q33" s="179">
        <f t="shared" ca="1" si="13"/>
        <v>1.6300109769952447</v>
      </c>
      <c r="R33" s="180">
        <f t="shared" ca="1" si="14"/>
        <v>389.05261999999999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</v>
      </c>
      <c r="H34" s="181">
        <f t="shared" ca="1" si="2"/>
        <v>366.26560000000001</v>
      </c>
      <c r="I34" s="182">
        <f t="shared" ca="1" si="5"/>
        <v>274.58999999999997</v>
      </c>
      <c r="J34" s="179">
        <f t="shared" ca="1" si="6"/>
        <v>86.66</v>
      </c>
      <c r="K34" s="179">
        <f t="shared" ca="1" si="7"/>
        <v>5.01</v>
      </c>
      <c r="L34" s="179">
        <f t="shared" ca="1" si="8"/>
        <v>0</v>
      </c>
      <c r="M34" s="180">
        <f t="shared" ca="1" si="9"/>
        <v>366.26</v>
      </c>
      <c r="N34" s="178">
        <f t="shared" ca="1" si="10"/>
        <v>274.59419839458309</v>
      </c>
      <c r="O34" s="179">
        <f t="shared" ca="1" si="11"/>
        <v>86.661325004095445</v>
      </c>
      <c r="P34" s="179">
        <f t="shared" ca="1" si="12"/>
        <v>5.0100766013214653</v>
      </c>
      <c r="Q34" s="179">
        <f t="shared" ca="1" si="13"/>
        <v>0</v>
      </c>
      <c r="R34" s="180">
        <f t="shared" ca="1" si="14"/>
        <v>366.26560000000001</v>
      </c>
      <c r="W34" s="46"/>
      <c r="X34" s="46">
        <v>34</v>
      </c>
    </row>
    <row r="35" spans="1:24">
      <c r="A35" s="61" t="s">
        <v>77</v>
      </c>
      <c r="B35" s="173">
        <f t="shared" ca="1" si="3"/>
        <v>613.71594700000003</v>
      </c>
      <c r="C35" s="178">
        <f t="shared" ca="1" si="4"/>
        <v>456.49065762776763</v>
      </c>
      <c r="D35" s="179">
        <f t="shared" ca="1" si="4"/>
        <v>146.28121866325512</v>
      </c>
      <c r="E35" s="179">
        <f t="shared" ca="1" si="4"/>
        <v>8.3397948218335198</v>
      </c>
      <c r="F35" s="180">
        <f t="shared" ca="1" si="4"/>
        <v>2.6042758871437997</v>
      </c>
      <c r="G35" s="181">
        <f t="shared" ca="1" si="1"/>
        <v>304</v>
      </c>
      <c r="H35" s="181">
        <f t="shared" ca="1" si="2"/>
        <v>293.78559999999999</v>
      </c>
      <c r="I35" s="182">
        <f t="shared" ca="1" si="5"/>
        <v>199.76</v>
      </c>
      <c r="J35" s="179">
        <f t="shared" ca="1" si="6"/>
        <v>88.89</v>
      </c>
      <c r="K35" s="179">
        <f t="shared" ca="1" si="7"/>
        <v>5.14</v>
      </c>
      <c r="L35" s="179">
        <f t="shared" ca="1" si="8"/>
        <v>0</v>
      </c>
      <c r="M35" s="180">
        <f t="shared" ca="1" si="9"/>
        <v>293.78999999999996</v>
      </c>
      <c r="N35" s="178">
        <f t="shared" ca="1" si="10"/>
        <v>199.75700825759898</v>
      </c>
      <c r="O35" s="179">
        <f t="shared" ca="1" si="11"/>
        <v>88.888668722556943</v>
      </c>
      <c r="P35" s="179">
        <f t="shared" ca="1" si="12"/>
        <v>5.1399230198441064</v>
      </c>
      <c r="Q35" s="179">
        <f t="shared" ca="1" si="13"/>
        <v>0</v>
      </c>
      <c r="R35" s="180">
        <f t="shared" ca="1" si="14"/>
        <v>293.78560000000004</v>
      </c>
      <c r="W35" s="46"/>
      <c r="X35" s="46">
        <v>35</v>
      </c>
    </row>
    <row r="36" spans="1:24">
      <c r="A36" s="61" t="s">
        <v>78</v>
      </c>
      <c r="B36" s="173">
        <f t="shared" ca="1" si="3"/>
        <v>613.71594700000003</v>
      </c>
      <c r="C36" s="178">
        <f t="shared" ref="C36:F67" ca="1" si="15">$B36*C$1/100</f>
        <v>456.49065762776763</v>
      </c>
      <c r="D36" s="179">
        <f t="shared" ca="1" si="15"/>
        <v>146.28121866325512</v>
      </c>
      <c r="E36" s="179">
        <f t="shared" ca="1" si="15"/>
        <v>8.3397948218335198</v>
      </c>
      <c r="F36" s="180">
        <f t="shared" ca="1" si="15"/>
        <v>2.6042758871437997</v>
      </c>
      <c r="G36" s="181">
        <f t="shared" ca="1" si="1"/>
        <v>304</v>
      </c>
      <c r="H36" s="181">
        <f t="shared" ca="1" si="2"/>
        <v>293.78559999999999</v>
      </c>
      <c r="I36" s="182">
        <f t="shared" ca="1" si="5"/>
        <v>199.76</v>
      </c>
      <c r="J36" s="179">
        <f t="shared" ca="1" si="6"/>
        <v>88.89</v>
      </c>
      <c r="K36" s="179">
        <f t="shared" ca="1" si="7"/>
        <v>5.14</v>
      </c>
      <c r="L36" s="179">
        <f t="shared" ca="1" si="8"/>
        <v>0</v>
      </c>
      <c r="M36" s="180">
        <f t="shared" ca="1" si="9"/>
        <v>293.78999999999996</v>
      </c>
      <c r="N36" s="178">
        <f t="shared" ca="1" si="10"/>
        <v>199.75700825759898</v>
      </c>
      <c r="O36" s="179">
        <f t="shared" ca="1" si="11"/>
        <v>88.888668722556943</v>
      </c>
      <c r="P36" s="179">
        <f t="shared" ca="1" si="12"/>
        <v>5.1399230198441064</v>
      </c>
      <c r="Q36" s="179">
        <f t="shared" ca="1" si="13"/>
        <v>0</v>
      </c>
      <c r="R36" s="180">
        <f t="shared" ca="1" si="14"/>
        <v>293.78560000000004</v>
      </c>
      <c r="W36" s="46"/>
      <c r="X36" s="46">
        <v>36</v>
      </c>
    </row>
    <row r="37" spans="1:24">
      <c r="A37" s="61" t="s">
        <v>79</v>
      </c>
      <c r="B37" s="173">
        <f t="shared" ca="1" si="3"/>
        <v>613.71594700000003</v>
      </c>
      <c r="C37" s="178">
        <f t="shared" ca="1" si="15"/>
        <v>456.49065762776763</v>
      </c>
      <c r="D37" s="179">
        <f t="shared" ca="1" si="15"/>
        <v>146.28121866325512</v>
      </c>
      <c r="E37" s="179">
        <f t="shared" ca="1" si="15"/>
        <v>8.3397948218335198</v>
      </c>
      <c r="F37" s="180">
        <f t="shared" ca="1" si="15"/>
        <v>2.6042758871437997</v>
      </c>
      <c r="G37" s="181">
        <f t="shared" ca="1" si="1"/>
        <v>304</v>
      </c>
      <c r="H37" s="181">
        <f t="shared" ca="1" si="2"/>
        <v>293.78559999999999</v>
      </c>
      <c r="I37" s="182">
        <f t="shared" ca="1" si="5"/>
        <v>199.76</v>
      </c>
      <c r="J37" s="179">
        <f t="shared" ca="1" si="6"/>
        <v>88.89</v>
      </c>
      <c r="K37" s="179">
        <f t="shared" ca="1" si="7"/>
        <v>5.14</v>
      </c>
      <c r="L37" s="179">
        <f t="shared" ca="1" si="8"/>
        <v>0</v>
      </c>
      <c r="M37" s="180">
        <f t="shared" ca="1" si="9"/>
        <v>293.78999999999996</v>
      </c>
      <c r="N37" s="178">
        <f t="shared" ca="1" si="10"/>
        <v>199.75700825759898</v>
      </c>
      <c r="O37" s="179">
        <f t="shared" ca="1" si="11"/>
        <v>88.888668722556943</v>
      </c>
      <c r="P37" s="179">
        <f t="shared" ca="1" si="12"/>
        <v>5.1399230198441064</v>
      </c>
      <c r="Q37" s="179">
        <f t="shared" ca="1" si="13"/>
        <v>0</v>
      </c>
      <c r="R37" s="180">
        <f t="shared" ca="1" si="14"/>
        <v>293.78560000000004</v>
      </c>
      <c r="W37" s="46"/>
      <c r="X37" s="46">
        <v>37</v>
      </c>
    </row>
    <row r="38" spans="1:24">
      <c r="A38" s="61" t="s">
        <v>80</v>
      </c>
      <c r="B38" s="173">
        <f t="shared" ca="1" si="3"/>
        <v>613.71594700000003</v>
      </c>
      <c r="C38" s="178">
        <f t="shared" ca="1" si="15"/>
        <v>456.49065762776763</v>
      </c>
      <c r="D38" s="179">
        <f t="shared" ca="1" si="15"/>
        <v>146.28121866325512</v>
      </c>
      <c r="E38" s="179">
        <f t="shared" ca="1" si="15"/>
        <v>8.3397948218335198</v>
      </c>
      <c r="F38" s="180">
        <f t="shared" ca="1" si="15"/>
        <v>2.6042758871437997</v>
      </c>
      <c r="G38" s="181">
        <f t="shared" ca="1" si="1"/>
        <v>304</v>
      </c>
      <c r="H38" s="181">
        <f t="shared" ca="1" si="2"/>
        <v>293.78559999999999</v>
      </c>
      <c r="I38" s="182">
        <f t="shared" ca="1" si="5"/>
        <v>199.76</v>
      </c>
      <c r="J38" s="179">
        <f t="shared" ca="1" si="6"/>
        <v>88.89</v>
      </c>
      <c r="K38" s="179">
        <f t="shared" ca="1" si="7"/>
        <v>5.14</v>
      </c>
      <c r="L38" s="179">
        <f t="shared" ca="1" si="8"/>
        <v>0</v>
      </c>
      <c r="M38" s="180">
        <f t="shared" ca="1" si="9"/>
        <v>293.78999999999996</v>
      </c>
      <c r="N38" s="178">
        <f t="shared" ca="1" si="10"/>
        <v>199.75700825759898</v>
      </c>
      <c r="O38" s="179">
        <f t="shared" ca="1" si="11"/>
        <v>88.888668722556943</v>
      </c>
      <c r="P38" s="179">
        <f t="shared" ca="1" si="12"/>
        <v>5.1399230198441064</v>
      </c>
      <c r="Q38" s="179">
        <f t="shared" ca="1" si="13"/>
        <v>0</v>
      </c>
      <c r="R38" s="180">
        <f t="shared" ca="1" si="14"/>
        <v>293.78560000000004</v>
      </c>
      <c r="W38" s="46"/>
      <c r="X38" s="46">
        <v>38</v>
      </c>
    </row>
    <row r="39" spans="1:24">
      <c r="A39" s="61" t="s">
        <v>81</v>
      </c>
      <c r="B39" s="173">
        <f t="shared" ca="1" si="3"/>
        <v>613.71594700000003</v>
      </c>
      <c r="C39" s="178">
        <f t="shared" ca="1" si="15"/>
        <v>456.49065762776763</v>
      </c>
      <c r="D39" s="179">
        <f t="shared" ca="1" si="15"/>
        <v>146.28121866325512</v>
      </c>
      <c r="E39" s="179">
        <f t="shared" ca="1" si="15"/>
        <v>8.3397948218335198</v>
      </c>
      <c r="F39" s="180">
        <f t="shared" ca="1" si="15"/>
        <v>2.6042758871437997</v>
      </c>
      <c r="G39" s="181">
        <f t="shared" ca="1" si="1"/>
        <v>304</v>
      </c>
      <c r="H39" s="181">
        <f t="shared" ca="1" si="2"/>
        <v>293.78559999999999</v>
      </c>
      <c r="I39" s="182">
        <f t="shared" ca="1" si="5"/>
        <v>199.76</v>
      </c>
      <c r="J39" s="179">
        <f t="shared" ca="1" si="6"/>
        <v>88.89</v>
      </c>
      <c r="K39" s="179">
        <f t="shared" ca="1" si="7"/>
        <v>5.14</v>
      </c>
      <c r="L39" s="179">
        <f t="shared" ca="1" si="8"/>
        <v>0</v>
      </c>
      <c r="M39" s="180">
        <f t="shared" ca="1" si="9"/>
        <v>293.78999999999996</v>
      </c>
      <c r="N39" s="178">
        <f t="shared" ca="1" si="10"/>
        <v>199.75700825759898</v>
      </c>
      <c r="O39" s="179">
        <f t="shared" ca="1" si="11"/>
        <v>88.888668722556943</v>
      </c>
      <c r="P39" s="179">
        <f t="shared" ca="1" si="12"/>
        <v>5.1399230198441064</v>
      </c>
      <c r="Q39" s="179">
        <f t="shared" ca="1" si="13"/>
        <v>0</v>
      </c>
      <c r="R39" s="180">
        <f t="shared" ca="1" si="14"/>
        <v>293.78560000000004</v>
      </c>
      <c r="W39" s="46"/>
      <c r="X39" s="46">
        <v>39</v>
      </c>
    </row>
    <row r="40" spans="1:24">
      <c r="A40" s="61" t="s">
        <v>82</v>
      </c>
      <c r="B40" s="173">
        <f t="shared" ca="1" si="3"/>
        <v>613.71594700000003</v>
      </c>
      <c r="C40" s="178">
        <f t="shared" ca="1" si="15"/>
        <v>456.49065762776763</v>
      </c>
      <c r="D40" s="179">
        <f t="shared" ca="1" si="15"/>
        <v>146.28121866325512</v>
      </c>
      <c r="E40" s="179">
        <f t="shared" ca="1" si="15"/>
        <v>8.3397948218335198</v>
      </c>
      <c r="F40" s="180">
        <f t="shared" ca="1" si="15"/>
        <v>2.6042758871437997</v>
      </c>
      <c r="G40" s="181">
        <f t="shared" ca="1" si="1"/>
        <v>304</v>
      </c>
      <c r="H40" s="181">
        <f t="shared" ca="1" si="2"/>
        <v>293.78559999999999</v>
      </c>
      <c r="I40" s="182">
        <f t="shared" ca="1" si="5"/>
        <v>199.76</v>
      </c>
      <c r="J40" s="179">
        <f t="shared" ca="1" si="6"/>
        <v>88.89</v>
      </c>
      <c r="K40" s="179">
        <f t="shared" ca="1" si="7"/>
        <v>5.14</v>
      </c>
      <c r="L40" s="179">
        <f t="shared" ca="1" si="8"/>
        <v>0</v>
      </c>
      <c r="M40" s="180">
        <f t="shared" ca="1" si="9"/>
        <v>293.78999999999996</v>
      </c>
      <c r="N40" s="178">
        <f t="shared" ca="1" si="10"/>
        <v>199.75700825759898</v>
      </c>
      <c r="O40" s="179">
        <f t="shared" ca="1" si="11"/>
        <v>88.888668722556943</v>
      </c>
      <c r="P40" s="179">
        <f t="shared" ca="1" si="12"/>
        <v>5.1399230198441064</v>
      </c>
      <c r="Q40" s="179">
        <f t="shared" ca="1" si="13"/>
        <v>0</v>
      </c>
      <c r="R40" s="180">
        <f t="shared" ca="1" si="14"/>
        <v>293.78560000000004</v>
      </c>
      <c r="W40" s="46"/>
      <c r="X40" s="46">
        <v>40</v>
      </c>
    </row>
    <row r="41" spans="1:24">
      <c r="A41" s="61" t="s">
        <v>83</v>
      </c>
      <c r="B41" s="173">
        <f t="shared" ca="1" si="3"/>
        <v>613.71594700000003</v>
      </c>
      <c r="C41" s="178">
        <f t="shared" ca="1" si="15"/>
        <v>456.49065762776763</v>
      </c>
      <c r="D41" s="179">
        <f t="shared" ca="1" si="15"/>
        <v>146.28121866325512</v>
      </c>
      <c r="E41" s="179">
        <f t="shared" ca="1" si="15"/>
        <v>8.3397948218335198</v>
      </c>
      <c r="F41" s="180">
        <f t="shared" ca="1" si="15"/>
        <v>2.6042758871437997</v>
      </c>
      <c r="G41" s="181">
        <f t="shared" ca="1" si="1"/>
        <v>304</v>
      </c>
      <c r="H41" s="181">
        <f t="shared" ca="1" si="2"/>
        <v>293.78559999999999</v>
      </c>
      <c r="I41" s="182">
        <f t="shared" ca="1" si="5"/>
        <v>197.88</v>
      </c>
      <c r="J41" s="179">
        <f t="shared" ca="1" si="6"/>
        <v>88.06</v>
      </c>
      <c r="K41" s="179">
        <f t="shared" ca="1" si="7"/>
        <v>5.0999999999999996</v>
      </c>
      <c r="L41" s="179">
        <f t="shared" ca="1" si="8"/>
        <v>2.75</v>
      </c>
      <c r="M41" s="180">
        <f t="shared" ca="1" si="9"/>
        <v>293.79000000000002</v>
      </c>
      <c r="N41" s="178">
        <f t="shared" ca="1" si="10"/>
        <v>197.8770364137649</v>
      </c>
      <c r="O41" s="179">
        <f t="shared" ca="1" si="11"/>
        <v>88.05868115320466</v>
      </c>
      <c r="P41" s="179">
        <f t="shared" ca="1" si="12"/>
        <v>5.0999236189114665</v>
      </c>
      <c r="Q41" s="179">
        <f t="shared" ca="1" si="13"/>
        <v>2.7499588141189282</v>
      </c>
      <c r="R41" s="180">
        <f t="shared" ca="1" si="14"/>
        <v>293.78559999999999</v>
      </c>
      <c r="W41" s="46"/>
      <c r="X41" s="46">
        <v>41</v>
      </c>
    </row>
    <row r="42" spans="1:24">
      <c r="A42" s="61" t="s">
        <v>84</v>
      </c>
      <c r="B42" s="173">
        <f t="shared" ca="1" si="3"/>
        <v>613.71594700000003</v>
      </c>
      <c r="C42" s="178">
        <f t="shared" ca="1" si="15"/>
        <v>456.49065762776763</v>
      </c>
      <c r="D42" s="179">
        <f t="shared" ca="1" si="15"/>
        <v>146.28121866325512</v>
      </c>
      <c r="E42" s="179">
        <f t="shared" ca="1" si="15"/>
        <v>8.3397948218335198</v>
      </c>
      <c r="F42" s="180">
        <f t="shared" ca="1" si="15"/>
        <v>2.6042758871437997</v>
      </c>
      <c r="G42" s="181">
        <f t="shared" ca="1" si="1"/>
        <v>304</v>
      </c>
      <c r="H42" s="181">
        <f t="shared" ca="1" si="2"/>
        <v>293.78559999999999</v>
      </c>
      <c r="I42" s="182">
        <f t="shared" ca="1" si="5"/>
        <v>197.92</v>
      </c>
      <c r="J42" s="179">
        <f t="shared" ca="1" si="6"/>
        <v>88.07</v>
      </c>
      <c r="K42" s="179">
        <f t="shared" ca="1" si="7"/>
        <v>5.0999999999999996</v>
      </c>
      <c r="L42" s="179">
        <f t="shared" ca="1" si="8"/>
        <v>2.7</v>
      </c>
      <c r="M42" s="180">
        <f t="shared" ca="1" si="9"/>
        <v>293.79000000000002</v>
      </c>
      <c r="N42" s="178">
        <f t="shared" ca="1" si="10"/>
        <v>197.91703581469753</v>
      </c>
      <c r="O42" s="179">
        <f t="shared" ca="1" si="11"/>
        <v>88.068681003437817</v>
      </c>
      <c r="P42" s="179">
        <f t="shared" ca="1" si="12"/>
        <v>5.0999236189114665</v>
      </c>
      <c r="Q42" s="179">
        <f t="shared" ca="1" si="13"/>
        <v>2.6999595629531297</v>
      </c>
      <c r="R42" s="180">
        <f t="shared" ca="1" si="14"/>
        <v>293.78559999999999</v>
      </c>
      <c r="W42" s="46"/>
      <c r="X42" s="46">
        <v>42</v>
      </c>
    </row>
    <row r="43" spans="1:24">
      <c r="A43" s="61" t="s">
        <v>85</v>
      </c>
      <c r="B43" s="173">
        <f t="shared" ca="1" si="3"/>
        <v>613.71594700000003</v>
      </c>
      <c r="C43" s="178">
        <f t="shared" ca="1" si="15"/>
        <v>456.49065762776763</v>
      </c>
      <c r="D43" s="179">
        <f t="shared" ca="1" si="15"/>
        <v>146.28121866325512</v>
      </c>
      <c r="E43" s="179">
        <f t="shared" ca="1" si="15"/>
        <v>8.3397948218335198</v>
      </c>
      <c r="F43" s="180">
        <f t="shared" ca="1" si="15"/>
        <v>2.6042758871437997</v>
      </c>
      <c r="G43" s="181">
        <f t="shared" ca="1" si="1"/>
        <v>304</v>
      </c>
      <c r="H43" s="181">
        <f t="shared" ca="1" si="2"/>
        <v>293.78559999999999</v>
      </c>
      <c r="I43" s="182">
        <f t="shared" ca="1" si="5"/>
        <v>197.88</v>
      </c>
      <c r="J43" s="179">
        <f t="shared" ca="1" si="6"/>
        <v>88.06</v>
      </c>
      <c r="K43" s="179">
        <f t="shared" ca="1" si="7"/>
        <v>5.0999999999999996</v>
      </c>
      <c r="L43" s="179">
        <f t="shared" ca="1" si="8"/>
        <v>2.76</v>
      </c>
      <c r="M43" s="180">
        <f t="shared" ca="1" si="9"/>
        <v>293.8</v>
      </c>
      <c r="N43" s="178">
        <f t="shared" ca="1" si="10"/>
        <v>197.87030132062625</v>
      </c>
      <c r="O43" s="179">
        <f t="shared" ca="1" si="11"/>
        <v>88.055683921034714</v>
      </c>
      <c r="P43" s="179">
        <f t="shared" ca="1" si="12"/>
        <v>5.0997500340367585</v>
      </c>
      <c r="Q43" s="179">
        <f t="shared" ca="1" si="13"/>
        <v>2.7598647243022461</v>
      </c>
      <c r="R43" s="180">
        <f t="shared" ca="1" si="14"/>
        <v>293.78559999999993</v>
      </c>
      <c r="W43" s="46"/>
      <c r="X43" s="46">
        <v>43</v>
      </c>
    </row>
    <row r="44" spans="1:24">
      <c r="A44" s="61" t="s">
        <v>86</v>
      </c>
      <c r="B44" s="173">
        <f t="shared" ca="1" si="3"/>
        <v>613.71594700000003</v>
      </c>
      <c r="C44" s="178">
        <f t="shared" ca="1" si="15"/>
        <v>456.49065762776763</v>
      </c>
      <c r="D44" s="179">
        <f t="shared" ca="1" si="15"/>
        <v>146.28121866325512</v>
      </c>
      <c r="E44" s="179">
        <f t="shared" ca="1" si="15"/>
        <v>8.3397948218335198</v>
      </c>
      <c r="F44" s="180">
        <f t="shared" ca="1" si="15"/>
        <v>2.6042758871437997</v>
      </c>
      <c r="G44" s="181">
        <f t="shared" ca="1" si="1"/>
        <v>304</v>
      </c>
      <c r="H44" s="181">
        <f t="shared" ca="1" si="2"/>
        <v>293.78559999999999</v>
      </c>
      <c r="I44" s="182">
        <f t="shared" ca="1" si="5"/>
        <v>197.88</v>
      </c>
      <c r="J44" s="179">
        <f t="shared" ca="1" si="6"/>
        <v>88.06</v>
      </c>
      <c r="K44" s="179">
        <f t="shared" ca="1" si="7"/>
        <v>5.0999999999999996</v>
      </c>
      <c r="L44" s="179">
        <f t="shared" ca="1" si="8"/>
        <v>2.75</v>
      </c>
      <c r="M44" s="180">
        <f t="shared" ca="1" si="9"/>
        <v>293.79000000000002</v>
      </c>
      <c r="N44" s="178">
        <f t="shared" ca="1" si="10"/>
        <v>197.8770364137649</v>
      </c>
      <c r="O44" s="179">
        <f t="shared" ca="1" si="11"/>
        <v>88.05868115320466</v>
      </c>
      <c r="P44" s="179">
        <f t="shared" ca="1" si="12"/>
        <v>5.0999236189114665</v>
      </c>
      <c r="Q44" s="179">
        <f t="shared" ca="1" si="13"/>
        <v>2.7499588141189282</v>
      </c>
      <c r="R44" s="180">
        <f t="shared" ca="1" si="14"/>
        <v>293.78559999999999</v>
      </c>
      <c r="W44" s="46"/>
      <c r="X44" s="46">
        <v>44</v>
      </c>
    </row>
    <row r="45" spans="1:24">
      <c r="A45" s="61" t="s">
        <v>87</v>
      </c>
      <c r="B45" s="173">
        <f t="shared" ca="1" si="3"/>
        <v>613.71594700000003</v>
      </c>
      <c r="C45" s="178">
        <f t="shared" ca="1" si="15"/>
        <v>456.49065762776763</v>
      </c>
      <c r="D45" s="179">
        <f t="shared" ca="1" si="15"/>
        <v>146.28121866325512</v>
      </c>
      <c r="E45" s="179">
        <f t="shared" ca="1" si="15"/>
        <v>8.3397948218335198</v>
      </c>
      <c r="F45" s="180">
        <f t="shared" ca="1" si="15"/>
        <v>2.6042758871437997</v>
      </c>
      <c r="G45" s="181">
        <f t="shared" ca="1" si="1"/>
        <v>344.81</v>
      </c>
      <c r="H45" s="181">
        <f t="shared" ca="1" si="2"/>
        <v>333.22438399999999</v>
      </c>
      <c r="I45" s="182">
        <f t="shared" ca="1" si="5"/>
        <v>239.55</v>
      </c>
      <c r="J45" s="179">
        <f t="shared" ca="1" si="6"/>
        <v>86.01</v>
      </c>
      <c r="K45" s="179">
        <f t="shared" ca="1" si="7"/>
        <v>4.9800000000000004</v>
      </c>
      <c r="L45" s="179">
        <f t="shared" ca="1" si="8"/>
        <v>2.69</v>
      </c>
      <c r="M45" s="180">
        <f t="shared" ca="1" si="9"/>
        <v>333.23</v>
      </c>
      <c r="N45" s="178">
        <f t="shared" ca="1" si="10"/>
        <v>239.5459628100711</v>
      </c>
      <c r="O45" s="179">
        <f t="shared" ca="1" si="11"/>
        <v>86.008550454160783</v>
      </c>
      <c r="P45" s="179">
        <f t="shared" ca="1" si="12"/>
        <v>4.9799160709419921</v>
      </c>
      <c r="Q45" s="179">
        <f t="shared" ca="1" si="13"/>
        <v>2.6899546648260957</v>
      </c>
      <c r="R45" s="180">
        <f t="shared" ca="1" si="14"/>
        <v>333.22438399999999</v>
      </c>
      <c r="W45" s="46"/>
      <c r="X45" s="46">
        <v>45</v>
      </c>
    </row>
    <row r="46" spans="1:24">
      <c r="A46" s="61" t="s">
        <v>88</v>
      </c>
      <c r="B46" s="173">
        <f t="shared" ca="1" si="3"/>
        <v>613.71594700000003</v>
      </c>
      <c r="C46" s="178">
        <f t="shared" ca="1" si="15"/>
        <v>456.49065762776763</v>
      </c>
      <c r="D46" s="179">
        <f t="shared" ca="1" si="15"/>
        <v>146.28121866325512</v>
      </c>
      <c r="E46" s="179">
        <f t="shared" ca="1" si="15"/>
        <v>8.3397948218335198</v>
      </c>
      <c r="F46" s="180">
        <f t="shared" ca="1" si="15"/>
        <v>2.6042758871437997</v>
      </c>
      <c r="G46" s="181">
        <f t="shared" ca="1" si="1"/>
        <v>394.79</v>
      </c>
      <c r="H46" s="181">
        <f t="shared" ca="1" si="2"/>
        <v>381.52505600000001</v>
      </c>
      <c r="I46" s="182">
        <f t="shared" ca="1" si="5"/>
        <v>287.88</v>
      </c>
      <c r="J46" s="179">
        <f t="shared" ca="1" si="6"/>
        <v>86.01</v>
      </c>
      <c r="K46" s="179">
        <f t="shared" ca="1" si="7"/>
        <v>4.9800000000000004</v>
      </c>
      <c r="L46" s="179">
        <f t="shared" ca="1" si="8"/>
        <v>2.67</v>
      </c>
      <c r="M46" s="180">
        <f t="shared" ca="1" si="9"/>
        <v>381.54</v>
      </c>
      <c r="N46" s="178">
        <f t="shared" ca="1" si="10"/>
        <v>287.86872443591756</v>
      </c>
      <c r="O46" s="179">
        <f t="shared" ca="1" si="11"/>
        <v>86.006631196100017</v>
      </c>
      <c r="P46" s="179">
        <f t="shared" ca="1" si="12"/>
        <v>4.9798049454316722</v>
      </c>
      <c r="Q46" s="179">
        <f t="shared" ca="1" si="13"/>
        <v>2.6698954225507152</v>
      </c>
      <c r="R46" s="180">
        <f t="shared" ca="1" si="14"/>
        <v>381.52505599999995</v>
      </c>
      <c r="W46" s="46"/>
      <c r="X46" s="46">
        <v>46</v>
      </c>
    </row>
    <row r="47" spans="1:24">
      <c r="A47" s="61" t="s">
        <v>89</v>
      </c>
      <c r="B47" s="173">
        <f t="shared" ca="1" si="3"/>
        <v>613.71594700000003</v>
      </c>
      <c r="C47" s="178">
        <f t="shared" ca="1" si="15"/>
        <v>456.49065762776763</v>
      </c>
      <c r="D47" s="179">
        <f t="shared" ca="1" si="15"/>
        <v>146.28121866325512</v>
      </c>
      <c r="E47" s="179">
        <f t="shared" ca="1" si="15"/>
        <v>8.3397948218335198</v>
      </c>
      <c r="F47" s="180">
        <f t="shared" ca="1" si="15"/>
        <v>2.6042758871437997</v>
      </c>
      <c r="G47" s="181">
        <f t="shared" ca="1" si="1"/>
        <v>444.75</v>
      </c>
      <c r="H47" s="181">
        <f t="shared" ca="1" si="2"/>
        <v>429.8064</v>
      </c>
      <c r="I47" s="182">
        <f t="shared" ca="1" si="5"/>
        <v>336.19</v>
      </c>
      <c r="J47" s="179">
        <f t="shared" ca="1" si="6"/>
        <v>86.01</v>
      </c>
      <c r="K47" s="179">
        <f t="shared" ca="1" si="7"/>
        <v>4.9800000000000004</v>
      </c>
      <c r="L47" s="179">
        <f t="shared" ca="1" si="8"/>
        <v>2.63</v>
      </c>
      <c r="M47" s="180">
        <f t="shared" ca="1" si="9"/>
        <v>429.81</v>
      </c>
      <c r="N47" s="178">
        <f t="shared" ca="1" si="10"/>
        <v>336.18718414183013</v>
      </c>
      <c r="O47" s="179">
        <f t="shared" ca="1" si="11"/>
        <v>86.009279597961893</v>
      </c>
      <c r="P47" s="179">
        <f t="shared" ca="1" si="12"/>
        <v>4.9799582885461025</v>
      </c>
      <c r="Q47" s="179">
        <f t="shared" ca="1" si="13"/>
        <v>2.629977971661897</v>
      </c>
      <c r="R47" s="180">
        <f t="shared" ca="1" si="14"/>
        <v>429.80640000000005</v>
      </c>
      <c r="W47" s="46"/>
      <c r="X47" s="46">
        <v>47</v>
      </c>
    </row>
    <row r="48" spans="1:24">
      <c r="A48" s="61" t="s">
        <v>90</v>
      </c>
      <c r="B48" s="173">
        <f t="shared" ca="1" si="3"/>
        <v>613.71594700000003</v>
      </c>
      <c r="C48" s="178">
        <f t="shared" ca="1" si="15"/>
        <v>456.49065762776763</v>
      </c>
      <c r="D48" s="179">
        <f t="shared" ca="1" si="15"/>
        <v>146.28121866325512</v>
      </c>
      <c r="E48" s="179">
        <f t="shared" ca="1" si="15"/>
        <v>8.3397948218335198</v>
      </c>
      <c r="F48" s="180">
        <f t="shared" ca="1" si="15"/>
        <v>2.6042758871437997</v>
      </c>
      <c r="G48" s="181">
        <f t="shared" ca="1" si="1"/>
        <v>494.71</v>
      </c>
      <c r="H48" s="181">
        <f t="shared" ca="1" si="2"/>
        <v>478.08774399999999</v>
      </c>
      <c r="I48" s="182">
        <f t="shared" ca="1" si="5"/>
        <v>384.51</v>
      </c>
      <c r="J48" s="179">
        <f t="shared" ca="1" si="6"/>
        <v>86.01</v>
      </c>
      <c r="K48" s="179">
        <f t="shared" ca="1" si="7"/>
        <v>4.9800000000000004</v>
      </c>
      <c r="L48" s="179">
        <f t="shared" ca="1" si="8"/>
        <v>2.59</v>
      </c>
      <c r="M48" s="180">
        <f t="shared" ca="1" si="9"/>
        <v>478.09</v>
      </c>
      <c r="N48" s="178">
        <f t="shared" ca="1" si="10"/>
        <v>384.5081855831329</v>
      </c>
      <c r="O48" s="179">
        <f t="shared" ca="1" si="11"/>
        <v>86.0095941380075</v>
      </c>
      <c r="P48" s="179">
        <f t="shared" ca="1" si="12"/>
        <v>4.9799765004915395</v>
      </c>
      <c r="Q48" s="179">
        <f t="shared" ca="1" si="13"/>
        <v>2.5899877783680898</v>
      </c>
      <c r="R48" s="180">
        <f t="shared" ca="1" si="14"/>
        <v>478.08774400000004</v>
      </c>
      <c r="W48" s="46"/>
      <c r="X48" s="46">
        <v>48</v>
      </c>
    </row>
    <row r="49" spans="1:24">
      <c r="A49" s="61" t="s">
        <v>91</v>
      </c>
      <c r="B49" s="173">
        <f t="shared" ca="1" si="3"/>
        <v>613.71594700000003</v>
      </c>
      <c r="C49" s="178">
        <f t="shared" ca="1" si="15"/>
        <v>456.49065762776763</v>
      </c>
      <c r="D49" s="179">
        <f t="shared" ca="1" si="15"/>
        <v>146.28121866325512</v>
      </c>
      <c r="E49" s="179">
        <f t="shared" ca="1" si="15"/>
        <v>8.3397948218335198</v>
      </c>
      <c r="F49" s="180">
        <f t="shared" ca="1" si="15"/>
        <v>2.6042758871437997</v>
      </c>
      <c r="G49" s="181">
        <f t="shared" ca="1" si="1"/>
        <v>534.3125</v>
      </c>
      <c r="H49" s="181">
        <f t="shared" ca="1" si="2"/>
        <v>516.3596</v>
      </c>
      <c r="I49" s="182">
        <f t="shared" ca="1" si="5"/>
        <v>422.58</v>
      </c>
      <c r="J49" s="179">
        <f t="shared" ca="1" si="6"/>
        <v>86.01</v>
      </c>
      <c r="K49" s="179">
        <f t="shared" ca="1" si="7"/>
        <v>4.9800000000000004</v>
      </c>
      <c r="L49" s="179">
        <f t="shared" ca="1" si="8"/>
        <v>2.79</v>
      </c>
      <c r="M49" s="180">
        <f t="shared" ca="1" si="9"/>
        <v>516.3599999999999</v>
      </c>
      <c r="N49" s="178">
        <f t="shared" ca="1" si="10"/>
        <v>422.57967264699056</v>
      </c>
      <c r="O49" s="179">
        <f t="shared" ca="1" si="11"/>
        <v>86.009933372066016</v>
      </c>
      <c r="P49" s="179">
        <f t="shared" ca="1" si="12"/>
        <v>4.979996142226355</v>
      </c>
      <c r="Q49" s="179">
        <f t="shared" ca="1" si="13"/>
        <v>2.7899978387171744</v>
      </c>
      <c r="R49" s="180">
        <f t="shared" ca="1" si="14"/>
        <v>516.35960000000023</v>
      </c>
      <c r="W49" s="46"/>
      <c r="X49" s="46">
        <v>49</v>
      </c>
    </row>
    <row r="50" spans="1:24">
      <c r="A50" s="61" t="s">
        <v>92</v>
      </c>
      <c r="B50" s="173">
        <f t="shared" ca="1" si="3"/>
        <v>613.71594700000003</v>
      </c>
      <c r="C50" s="178">
        <f t="shared" ca="1" si="15"/>
        <v>456.49065762776763</v>
      </c>
      <c r="D50" s="179">
        <f t="shared" ca="1" si="15"/>
        <v>146.28121866325512</v>
      </c>
      <c r="E50" s="179">
        <f t="shared" ca="1" si="15"/>
        <v>8.3397948218335198</v>
      </c>
      <c r="F50" s="180">
        <f t="shared" ca="1" si="15"/>
        <v>2.6042758871437997</v>
      </c>
      <c r="G50" s="181">
        <f t="shared" ca="1" si="1"/>
        <v>534.3125</v>
      </c>
      <c r="H50" s="181">
        <f t="shared" ca="1" si="2"/>
        <v>516.3596</v>
      </c>
      <c r="I50" s="182">
        <f t="shared" ca="1" si="5"/>
        <v>422.58</v>
      </c>
      <c r="J50" s="179">
        <f t="shared" ca="1" si="6"/>
        <v>86.01</v>
      </c>
      <c r="K50" s="179">
        <f t="shared" ca="1" si="7"/>
        <v>4.9800000000000004</v>
      </c>
      <c r="L50" s="179">
        <f t="shared" ca="1" si="8"/>
        <v>2.79</v>
      </c>
      <c r="M50" s="180">
        <f t="shared" ca="1" si="9"/>
        <v>516.3599999999999</v>
      </c>
      <c r="N50" s="178">
        <f t="shared" ca="1" si="10"/>
        <v>422.57967264699056</v>
      </c>
      <c r="O50" s="179">
        <f t="shared" ca="1" si="11"/>
        <v>86.009933372066016</v>
      </c>
      <c r="P50" s="179">
        <f t="shared" ca="1" si="12"/>
        <v>4.979996142226355</v>
      </c>
      <c r="Q50" s="179">
        <f t="shared" ca="1" si="13"/>
        <v>2.7899978387171744</v>
      </c>
      <c r="R50" s="180">
        <f t="shared" ca="1" si="14"/>
        <v>516.35960000000023</v>
      </c>
      <c r="W50" s="46"/>
      <c r="X50" s="46">
        <v>50</v>
      </c>
    </row>
    <row r="51" spans="1:24">
      <c r="A51" s="61" t="s">
        <v>93</v>
      </c>
      <c r="B51" s="173">
        <f t="shared" ca="1" si="3"/>
        <v>613.71594700000003</v>
      </c>
      <c r="C51" s="178">
        <f t="shared" ca="1" si="15"/>
        <v>456.49065762776763</v>
      </c>
      <c r="D51" s="179">
        <f t="shared" ca="1" si="15"/>
        <v>146.28121866325512</v>
      </c>
      <c r="E51" s="179">
        <f t="shared" ca="1" si="15"/>
        <v>8.3397948218335198</v>
      </c>
      <c r="F51" s="180">
        <f t="shared" ca="1" si="15"/>
        <v>2.6042758871437997</v>
      </c>
      <c r="G51" s="181">
        <f t="shared" ca="1" si="1"/>
        <v>534.3125</v>
      </c>
      <c r="H51" s="181">
        <f t="shared" ca="1" si="2"/>
        <v>516.3596</v>
      </c>
      <c r="I51" s="182">
        <f t="shared" ca="1" si="5"/>
        <v>422.58</v>
      </c>
      <c r="J51" s="179">
        <f t="shared" ca="1" si="6"/>
        <v>86.01</v>
      </c>
      <c r="K51" s="179">
        <f t="shared" ca="1" si="7"/>
        <v>4.9800000000000004</v>
      </c>
      <c r="L51" s="179">
        <f t="shared" ca="1" si="8"/>
        <v>2.79</v>
      </c>
      <c r="M51" s="180">
        <f t="shared" ca="1" si="9"/>
        <v>516.3599999999999</v>
      </c>
      <c r="N51" s="178">
        <f t="shared" ca="1" si="10"/>
        <v>422.57967264699056</v>
      </c>
      <c r="O51" s="179">
        <f t="shared" ca="1" si="11"/>
        <v>86.009933372066016</v>
      </c>
      <c r="P51" s="179">
        <f t="shared" ca="1" si="12"/>
        <v>4.979996142226355</v>
      </c>
      <c r="Q51" s="179">
        <f t="shared" ca="1" si="13"/>
        <v>2.7899978387171744</v>
      </c>
      <c r="R51" s="180">
        <f t="shared" ca="1" si="14"/>
        <v>516.35960000000023</v>
      </c>
      <c r="W51" s="46"/>
      <c r="X51" s="46">
        <v>51</v>
      </c>
    </row>
    <row r="52" spans="1:24">
      <c r="A52" s="61" t="s">
        <v>94</v>
      </c>
      <c r="B52" s="173">
        <f t="shared" ca="1" si="3"/>
        <v>613.71594700000003</v>
      </c>
      <c r="C52" s="178">
        <f t="shared" ca="1" si="15"/>
        <v>456.49065762776763</v>
      </c>
      <c r="D52" s="179">
        <f t="shared" ca="1" si="15"/>
        <v>146.28121866325512</v>
      </c>
      <c r="E52" s="179">
        <f t="shared" ca="1" si="15"/>
        <v>8.3397948218335198</v>
      </c>
      <c r="F52" s="180">
        <f t="shared" ca="1" si="15"/>
        <v>2.6042758871437997</v>
      </c>
      <c r="G52" s="181">
        <f t="shared" ca="1" si="1"/>
        <v>534.3125</v>
      </c>
      <c r="H52" s="181">
        <f t="shared" ca="1" si="2"/>
        <v>516.3596</v>
      </c>
      <c r="I52" s="182">
        <f t="shared" ca="1" si="5"/>
        <v>422.58</v>
      </c>
      <c r="J52" s="179">
        <f t="shared" ca="1" si="6"/>
        <v>86.01</v>
      </c>
      <c r="K52" s="179">
        <f t="shared" ca="1" si="7"/>
        <v>4.9800000000000004</v>
      </c>
      <c r="L52" s="179">
        <f t="shared" ca="1" si="8"/>
        <v>2.79</v>
      </c>
      <c r="M52" s="180">
        <f t="shared" ca="1" si="9"/>
        <v>516.3599999999999</v>
      </c>
      <c r="N52" s="178">
        <f t="shared" ca="1" si="10"/>
        <v>422.57967264699056</v>
      </c>
      <c r="O52" s="179">
        <f t="shared" ca="1" si="11"/>
        <v>86.009933372066016</v>
      </c>
      <c r="P52" s="179">
        <f t="shared" ca="1" si="12"/>
        <v>4.979996142226355</v>
      </c>
      <c r="Q52" s="179">
        <f t="shared" ca="1" si="13"/>
        <v>2.7899978387171744</v>
      </c>
      <c r="R52" s="180">
        <f t="shared" ca="1" si="14"/>
        <v>516.35960000000023</v>
      </c>
      <c r="W52" s="46"/>
      <c r="X52" s="46">
        <v>52</v>
      </c>
    </row>
    <row r="53" spans="1:24">
      <c r="A53" s="61" t="s">
        <v>95</v>
      </c>
      <c r="B53" s="173">
        <f t="shared" ca="1" si="3"/>
        <v>613.71594700000003</v>
      </c>
      <c r="C53" s="178">
        <f t="shared" ca="1" si="15"/>
        <v>456.49065762776763</v>
      </c>
      <c r="D53" s="179">
        <f t="shared" ca="1" si="15"/>
        <v>146.28121866325512</v>
      </c>
      <c r="E53" s="179">
        <f t="shared" ca="1" si="15"/>
        <v>8.3397948218335198</v>
      </c>
      <c r="F53" s="180">
        <f t="shared" ca="1" si="15"/>
        <v>2.6042758871437997</v>
      </c>
      <c r="G53" s="181">
        <f t="shared" ca="1" si="1"/>
        <v>534.3125</v>
      </c>
      <c r="H53" s="181">
        <f t="shared" ca="1" si="2"/>
        <v>516.3596</v>
      </c>
      <c r="I53" s="182">
        <f t="shared" ca="1" si="5"/>
        <v>422.58</v>
      </c>
      <c r="J53" s="179">
        <f t="shared" ca="1" si="6"/>
        <v>86.01</v>
      </c>
      <c r="K53" s="179">
        <f t="shared" ca="1" si="7"/>
        <v>4.9800000000000004</v>
      </c>
      <c r="L53" s="179">
        <f t="shared" ca="1" si="8"/>
        <v>2.79</v>
      </c>
      <c r="M53" s="180">
        <f t="shared" ca="1" si="9"/>
        <v>516.3599999999999</v>
      </c>
      <c r="N53" s="178">
        <f t="shared" ca="1" si="10"/>
        <v>422.57967264699056</v>
      </c>
      <c r="O53" s="179">
        <f t="shared" ca="1" si="11"/>
        <v>86.009933372066016</v>
      </c>
      <c r="P53" s="179">
        <f t="shared" ca="1" si="12"/>
        <v>4.979996142226355</v>
      </c>
      <c r="Q53" s="179">
        <f t="shared" ca="1" si="13"/>
        <v>2.7899978387171744</v>
      </c>
      <c r="R53" s="180">
        <f t="shared" ca="1" si="14"/>
        <v>516.35960000000023</v>
      </c>
      <c r="W53" s="46"/>
      <c r="X53" s="46">
        <v>53</v>
      </c>
    </row>
    <row r="54" spans="1:24">
      <c r="A54" s="61" t="s">
        <v>96</v>
      </c>
      <c r="B54" s="173">
        <f t="shared" ca="1" si="3"/>
        <v>613.71594700000003</v>
      </c>
      <c r="C54" s="178">
        <f t="shared" ca="1" si="15"/>
        <v>456.49065762776763</v>
      </c>
      <c r="D54" s="179">
        <f t="shared" ca="1" si="15"/>
        <v>146.28121866325512</v>
      </c>
      <c r="E54" s="179">
        <f t="shared" ca="1" si="15"/>
        <v>8.3397948218335198</v>
      </c>
      <c r="F54" s="180">
        <f t="shared" ca="1" si="15"/>
        <v>2.6042758871437997</v>
      </c>
      <c r="G54" s="181">
        <f t="shared" ca="1" si="1"/>
        <v>534.3125</v>
      </c>
      <c r="H54" s="181">
        <f t="shared" ca="1" si="2"/>
        <v>516.3596</v>
      </c>
      <c r="I54" s="182">
        <f t="shared" ca="1" si="5"/>
        <v>422.58</v>
      </c>
      <c r="J54" s="179">
        <f t="shared" ca="1" si="6"/>
        <v>86.01</v>
      </c>
      <c r="K54" s="179">
        <f t="shared" ca="1" si="7"/>
        <v>4.9800000000000004</v>
      </c>
      <c r="L54" s="179">
        <f t="shared" ca="1" si="8"/>
        <v>2.79</v>
      </c>
      <c r="M54" s="180">
        <f t="shared" ca="1" si="9"/>
        <v>516.3599999999999</v>
      </c>
      <c r="N54" s="178">
        <f t="shared" ca="1" si="10"/>
        <v>422.57967264699056</v>
      </c>
      <c r="O54" s="179">
        <f t="shared" ca="1" si="11"/>
        <v>86.009933372066016</v>
      </c>
      <c r="P54" s="179">
        <f t="shared" ca="1" si="12"/>
        <v>4.979996142226355</v>
      </c>
      <c r="Q54" s="179">
        <f t="shared" ca="1" si="13"/>
        <v>2.7899978387171744</v>
      </c>
      <c r="R54" s="180">
        <f t="shared" ca="1" si="14"/>
        <v>516.35960000000023</v>
      </c>
      <c r="W54" s="46"/>
      <c r="X54" s="46">
        <v>54</v>
      </c>
    </row>
    <row r="55" spans="1:24">
      <c r="A55" s="61" t="s">
        <v>97</v>
      </c>
      <c r="B55" s="173">
        <f t="shared" ca="1" si="3"/>
        <v>613.71594700000003</v>
      </c>
      <c r="C55" s="178">
        <f t="shared" ca="1" si="15"/>
        <v>456.49065762776763</v>
      </c>
      <c r="D55" s="179">
        <f t="shared" ca="1" si="15"/>
        <v>146.28121866325512</v>
      </c>
      <c r="E55" s="179">
        <f t="shared" ca="1" si="15"/>
        <v>8.3397948218335198</v>
      </c>
      <c r="F55" s="180">
        <f t="shared" ca="1" si="15"/>
        <v>2.6042758871437997</v>
      </c>
      <c r="G55" s="181">
        <f t="shared" ca="1" si="1"/>
        <v>534.3125</v>
      </c>
      <c r="H55" s="181">
        <f t="shared" ca="1" si="2"/>
        <v>516.3596</v>
      </c>
      <c r="I55" s="182">
        <f t="shared" ca="1" si="5"/>
        <v>422.58</v>
      </c>
      <c r="J55" s="179">
        <f t="shared" ca="1" si="6"/>
        <v>86.01</v>
      </c>
      <c r="K55" s="179">
        <f t="shared" ca="1" si="7"/>
        <v>4.9800000000000004</v>
      </c>
      <c r="L55" s="179">
        <f t="shared" ca="1" si="8"/>
        <v>2.79</v>
      </c>
      <c r="M55" s="180">
        <f t="shared" ca="1" si="9"/>
        <v>516.3599999999999</v>
      </c>
      <c r="N55" s="178">
        <f t="shared" ca="1" si="10"/>
        <v>422.57967264699056</v>
      </c>
      <c r="O55" s="179">
        <f t="shared" ca="1" si="11"/>
        <v>86.009933372066016</v>
      </c>
      <c r="P55" s="179">
        <f t="shared" ca="1" si="12"/>
        <v>4.979996142226355</v>
      </c>
      <c r="Q55" s="179">
        <f t="shared" ca="1" si="13"/>
        <v>2.7899978387171744</v>
      </c>
      <c r="R55" s="180">
        <f t="shared" ca="1" si="14"/>
        <v>516.35960000000023</v>
      </c>
      <c r="W55" s="46"/>
      <c r="X55" s="46">
        <v>55</v>
      </c>
    </row>
    <row r="56" spans="1:24">
      <c r="A56" s="61" t="s">
        <v>98</v>
      </c>
      <c r="B56" s="173">
        <f t="shared" ca="1" si="3"/>
        <v>613.71594700000003</v>
      </c>
      <c r="C56" s="178">
        <f t="shared" ca="1" si="15"/>
        <v>456.49065762776763</v>
      </c>
      <c r="D56" s="179">
        <f t="shared" ca="1" si="15"/>
        <v>146.28121866325512</v>
      </c>
      <c r="E56" s="179">
        <f t="shared" ca="1" si="15"/>
        <v>8.3397948218335198</v>
      </c>
      <c r="F56" s="180">
        <f t="shared" ca="1" si="15"/>
        <v>2.6042758871437997</v>
      </c>
      <c r="G56" s="181">
        <f t="shared" ca="1" si="1"/>
        <v>534.3125</v>
      </c>
      <c r="H56" s="181">
        <f t="shared" ca="1" si="2"/>
        <v>516.3596</v>
      </c>
      <c r="I56" s="182">
        <f t="shared" ca="1" si="5"/>
        <v>422.58</v>
      </c>
      <c r="J56" s="179">
        <f t="shared" ca="1" si="6"/>
        <v>86.01</v>
      </c>
      <c r="K56" s="179">
        <f t="shared" ca="1" si="7"/>
        <v>4.9800000000000004</v>
      </c>
      <c r="L56" s="179">
        <f t="shared" ca="1" si="8"/>
        <v>2.79</v>
      </c>
      <c r="M56" s="180">
        <f t="shared" ca="1" si="9"/>
        <v>516.3599999999999</v>
      </c>
      <c r="N56" s="178">
        <f t="shared" ca="1" si="10"/>
        <v>422.57967264699056</v>
      </c>
      <c r="O56" s="179">
        <f t="shared" ca="1" si="11"/>
        <v>86.009933372066016</v>
      </c>
      <c r="P56" s="179">
        <f t="shared" ca="1" si="12"/>
        <v>4.979996142226355</v>
      </c>
      <c r="Q56" s="179">
        <f t="shared" ca="1" si="13"/>
        <v>2.7899978387171744</v>
      </c>
      <c r="R56" s="180">
        <f t="shared" ca="1" si="14"/>
        <v>516.35960000000023</v>
      </c>
      <c r="W56" s="46"/>
      <c r="X56" s="46">
        <v>56</v>
      </c>
    </row>
    <row r="57" spans="1:24">
      <c r="A57" s="61" t="s">
        <v>99</v>
      </c>
      <c r="B57" s="173">
        <f t="shared" ca="1" si="3"/>
        <v>613.71594700000003</v>
      </c>
      <c r="C57" s="178">
        <f t="shared" ca="1" si="15"/>
        <v>456.49065762776763</v>
      </c>
      <c r="D57" s="179">
        <f t="shared" ca="1" si="15"/>
        <v>146.28121866325512</v>
      </c>
      <c r="E57" s="179">
        <f t="shared" ca="1" si="15"/>
        <v>8.3397948218335198</v>
      </c>
      <c r="F57" s="180">
        <f t="shared" ca="1" si="15"/>
        <v>2.6042758871437997</v>
      </c>
      <c r="G57" s="181">
        <f t="shared" ca="1" si="1"/>
        <v>540.3125</v>
      </c>
      <c r="H57" s="181">
        <f t="shared" ca="1" si="2"/>
        <v>522.15800000000002</v>
      </c>
      <c r="I57" s="182">
        <f t="shared" ca="1" si="5"/>
        <v>422.58</v>
      </c>
      <c r="J57" s="179">
        <f t="shared" ca="1" si="6"/>
        <v>91.81</v>
      </c>
      <c r="K57" s="179">
        <f t="shared" ca="1" si="7"/>
        <v>4.9800000000000004</v>
      </c>
      <c r="L57" s="179">
        <f t="shared" ca="1" si="8"/>
        <v>2.79</v>
      </c>
      <c r="M57" s="180">
        <f t="shared" ca="1" si="9"/>
        <v>522.16</v>
      </c>
      <c r="N57" s="178">
        <f t="shared" ca="1" si="10"/>
        <v>422.57838141565804</v>
      </c>
      <c r="O57" s="179">
        <f t="shared" ca="1" si="11"/>
        <v>91.809648345334779</v>
      </c>
      <c r="P57" s="179">
        <f t="shared" ca="1" si="12"/>
        <v>4.9799809253868554</v>
      </c>
      <c r="Q57" s="179">
        <f t="shared" ca="1" si="13"/>
        <v>2.7899893136203464</v>
      </c>
      <c r="R57" s="180">
        <f t="shared" ca="1" si="14"/>
        <v>522.15800000000002</v>
      </c>
      <c r="W57" s="46"/>
      <c r="X57" s="46">
        <v>57</v>
      </c>
    </row>
    <row r="58" spans="1:24">
      <c r="A58" s="61" t="s">
        <v>100</v>
      </c>
      <c r="B58" s="173">
        <f t="shared" ca="1" si="3"/>
        <v>613.71594700000003</v>
      </c>
      <c r="C58" s="178">
        <f t="shared" ca="1" si="15"/>
        <v>456.49065762776763</v>
      </c>
      <c r="D58" s="179">
        <f t="shared" ca="1" si="15"/>
        <v>146.28121866325512</v>
      </c>
      <c r="E58" s="179">
        <f t="shared" ca="1" si="15"/>
        <v>8.3397948218335198</v>
      </c>
      <c r="F58" s="180">
        <f t="shared" ca="1" si="15"/>
        <v>2.6042758871437997</v>
      </c>
      <c r="G58" s="181">
        <f t="shared" ca="1" si="1"/>
        <v>560.3125</v>
      </c>
      <c r="H58" s="181">
        <f t="shared" ca="1" si="2"/>
        <v>541.48599999999999</v>
      </c>
      <c r="I58" s="182">
        <f t="shared" ca="1" si="5"/>
        <v>422.58</v>
      </c>
      <c r="J58" s="179">
        <f t="shared" ca="1" si="6"/>
        <v>111.14</v>
      </c>
      <c r="K58" s="179">
        <f t="shared" ca="1" si="7"/>
        <v>4.9800000000000004</v>
      </c>
      <c r="L58" s="179">
        <f t="shared" ca="1" si="8"/>
        <v>2.79</v>
      </c>
      <c r="M58" s="180">
        <f t="shared" ca="1" si="9"/>
        <v>541.49</v>
      </c>
      <c r="N58" s="178">
        <f t="shared" ca="1" si="10"/>
        <v>422.57687839110599</v>
      </c>
      <c r="O58" s="179">
        <f t="shared" ca="1" si="11"/>
        <v>111.13917900607582</v>
      </c>
      <c r="P58" s="179">
        <f t="shared" ca="1" si="12"/>
        <v>4.9799632126170383</v>
      </c>
      <c r="Q58" s="179">
        <f t="shared" ca="1" si="13"/>
        <v>2.7899793902011116</v>
      </c>
      <c r="R58" s="180">
        <f t="shared" ca="1" si="14"/>
        <v>541.48599999999988</v>
      </c>
      <c r="W58" s="46"/>
      <c r="X58" s="46">
        <v>58</v>
      </c>
    </row>
    <row r="59" spans="1:24">
      <c r="A59" s="61" t="s">
        <v>101</v>
      </c>
      <c r="B59" s="173">
        <f t="shared" ca="1" si="3"/>
        <v>613.71594700000003</v>
      </c>
      <c r="C59" s="178">
        <f t="shared" ca="1" si="15"/>
        <v>456.49065762776763</v>
      </c>
      <c r="D59" s="179">
        <f t="shared" ca="1" si="15"/>
        <v>146.28121866325512</v>
      </c>
      <c r="E59" s="179">
        <f t="shared" ca="1" si="15"/>
        <v>8.3397948218335198</v>
      </c>
      <c r="F59" s="180">
        <f t="shared" ca="1" si="15"/>
        <v>2.6042758871437997</v>
      </c>
      <c r="G59" s="181">
        <f t="shared" ca="1" si="1"/>
        <v>535.3125</v>
      </c>
      <c r="H59" s="181">
        <f t="shared" ca="1" si="2"/>
        <v>517.32600000000002</v>
      </c>
      <c r="I59" s="182">
        <f t="shared" ca="1" si="5"/>
        <v>422.58</v>
      </c>
      <c r="J59" s="179">
        <f t="shared" ca="1" si="6"/>
        <v>86.98</v>
      </c>
      <c r="K59" s="179">
        <f t="shared" ca="1" si="7"/>
        <v>4.9800000000000004</v>
      </c>
      <c r="L59" s="179">
        <f t="shared" ca="1" si="8"/>
        <v>2.79</v>
      </c>
      <c r="M59" s="180">
        <f t="shared" ca="1" si="9"/>
        <v>517.32999999999993</v>
      </c>
      <c r="N59" s="178">
        <f t="shared" ca="1" si="10"/>
        <v>422.57673260781326</v>
      </c>
      <c r="O59" s="179">
        <f t="shared" ca="1" si="11"/>
        <v>86.979327469893505</v>
      </c>
      <c r="P59" s="179">
        <f t="shared" ca="1" si="12"/>
        <v>4.9799614945972603</v>
      </c>
      <c r="Q59" s="179">
        <f t="shared" ca="1" si="13"/>
        <v>2.7899784276960551</v>
      </c>
      <c r="R59" s="180">
        <f t="shared" ca="1" si="14"/>
        <v>517.32600000000002</v>
      </c>
      <c r="W59" s="46"/>
      <c r="X59" s="46">
        <v>59</v>
      </c>
    </row>
    <row r="60" spans="1:24">
      <c r="A60" s="61" t="s">
        <v>102</v>
      </c>
      <c r="B60" s="173">
        <f t="shared" ca="1" si="3"/>
        <v>613.71594700000003</v>
      </c>
      <c r="C60" s="178">
        <f t="shared" ca="1" si="15"/>
        <v>456.49065762776763</v>
      </c>
      <c r="D60" s="179">
        <f t="shared" ca="1" si="15"/>
        <v>146.28121866325512</v>
      </c>
      <c r="E60" s="179">
        <f t="shared" ca="1" si="15"/>
        <v>8.3397948218335198</v>
      </c>
      <c r="F60" s="180">
        <f t="shared" ca="1" si="15"/>
        <v>2.6042758871437997</v>
      </c>
      <c r="G60" s="181">
        <f t="shared" ca="1" si="1"/>
        <v>535.3125</v>
      </c>
      <c r="H60" s="181">
        <f t="shared" ca="1" si="2"/>
        <v>517.32600000000002</v>
      </c>
      <c r="I60" s="182">
        <f t="shared" ca="1" si="5"/>
        <v>422.58</v>
      </c>
      <c r="J60" s="179">
        <f t="shared" ca="1" si="6"/>
        <v>86.98</v>
      </c>
      <c r="K60" s="179">
        <f t="shared" ca="1" si="7"/>
        <v>4.9800000000000004</v>
      </c>
      <c r="L60" s="179">
        <f t="shared" ca="1" si="8"/>
        <v>2.79</v>
      </c>
      <c r="M60" s="180">
        <f t="shared" ca="1" si="9"/>
        <v>517.32999999999993</v>
      </c>
      <c r="N60" s="178">
        <f t="shared" ca="1" si="10"/>
        <v>422.57673260781326</v>
      </c>
      <c r="O60" s="179">
        <f t="shared" ca="1" si="11"/>
        <v>86.979327469893505</v>
      </c>
      <c r="P60" s="179">
        <f t="shared" ca="1" si="12"/>
        <v>4.9799614945972603</v>
      </c>
      <c r="Q60" s="179">
        <f t="shared" ca="1" si="13"/>
        <v>2.7899784276960551</v>
      </c>
      <c r="R60" s="180">
        <f t="shared" ca="1" si="14"/>
        <v>517.32600000000002</v>
      </c>
      <c r="W60" s="46"/>
      <c r="X60" s="46">
        <v>60</v>
      </c>
    </row>
    <row r="61" spans="1:24">
      <c r="A61" s="61" t="s">
        <v>103</v>
      </c>
      <c r="B61" s="173">
        <f t="shared" ca="1" si="3"/>
        <v>613.71594700000003</v>
      </c>
      <c r="C61" s="178">
        <f t="shared" ca="1" si="15"/>
        <v>456.49065762776763</v>
      </c>
      <c r="D61" s="179">
        <f t="shared" ca="1" si="15"/>
        <v>146.28121866325512</v>
      </c>
      <c r="E61" s="179">
        <f t="shared" ca="1" si="15"/>
        <v>8.3397948218335198</v>
      </c>
      <c r="F61" s="180">
        <f t="shared" ca="1" si="15"/>
        <v>2.6042758871437997</v>
      </c>
      <c r="G61" s="181">
        <f t="shared" ca="1" si="1"/>
        <v>539.52909999999997</v>
      </c>
      <c r="H61" s="181">
        <f t="shared" ca="1" si="2"/>
        <v>521.40092200000004</v>
      </c>
      <c r="I61" s="182">
        <f t="shared" ca="1" si="5"/>
        <v>422.58</v>
      </c>
      <c r="J61" s="179">
        <f t="shared" ca="1" si="6"/>
        <v>86.98</v>
      </c>
      <c r="K61" s="179">
        <f t="shared" ca="1" si="7"/>
        <v>9.06</v>
      </c>
      <c r="L61" s="179">
        <f t="shared" ca="1" si="8"/>
        <v>2.79</v>
      </c>
      <c r="M61" s="180">
        <f t="shared" ca="1" si="9"/>
        <v>521.41</v>
      </c>
      <c r="N61" s="178">
        <f t="shared" ca="1" si="10"/>
        <v>422.57264267804612</v>
      </c>
      <c r="O61" s="179">
        <f t="shared" ca="1" si="11"/>
        <v>86.978485636178831</v>
      </c>
      <c r="P61" s="179">
        <f t="shared" ca="1" si="12"/>
        <v>9.0598422610229967</v>
      </c>
      <c r="Q61" s="179">
        <f t="shared" ca="1" si="13"/>
        <v>2.7899514247521147</v>
      </c>
      <c r="R61" s="180">
        <f t="shared" ca="1" si="14"/>
        <v>521.40092200000004</v>
      </c>
      <c r="W61" s="46"/>
      <c r="X61" s="46">
        <v>61</v>
      </c>
    </row>
    <row r="62" spans="1:24">
      <c r="A62" s="61" t="s">
        <v>104</v>
      </c>
      <c r="B62" s="173">
        <f t="shared" ca="1" si="3"/>
        <v>613.71594700000003</v>
      </c>
      <c r="C62" s="178">
        <f t="shared" ca="1" si="15"/>
        <v>456.49065762776763</v>
      </c>
      <c r="D62" s="179">
        <f t="shared" ca="1" si="15"/>
        <v>146.28121866325512</v>
      </c>
      <c r="E62" s="179">
        <f t="shared" ca="1" si="15"/>
        <v>8.3397948218335198</v>
      </c>
      <c r="F62" s="180">
        <f t="shared" ca="1" si="15"/>
        <v>2.6042758871437997</v>
      </c>
      <c r="G62" s="181">
        <f t="shared" ca="1" si="1"/>
        <v>539.52909999999997</v>
      </c>
      <c r="H62" s="181">
        <f t="shared" ca="1" si="2"/>
        <v>521.40092200000004</v>
      </c>
      <c r="I62" s="182">
        <f t="shared" ca="1" si="5"/>
        <v>422.58</v>
      </c>
      <c r="J62" s="179">
        <f t="shared" ca="1" si="6"/>
        <v>86.98</v>
      </c>
      <c r="K62" s="179">
        <f t="shared" ca="1" si="7"/>
        <v>9.06</v>
      </c>
      <c r="L62" s="179">
        <f t="shared" ca="1" si="8"/>
        <v>2.79</v>
      </c>
      <c r="M62" s="180">
        <f t="shared" ca="1" si="9"/>
        <v>521.41</v>
      </c>
      <c r="N62" s="178">
        <f t="shared" ca="1" si="10"/>
        <v>422.57264267804612</v>
      </c>
      <c r="O62" s="179">
        <f t="shared" ca="1" si="11"/>
        <v>86.978485636178831</v>
      </c>
      <c r="P62" s="179">
        <f t="shared" ca="1" si="12"/>
        <v>9.0598422610229967</v>
      </c>
      <c r="Q62" s="179">
        <f t="shared" ca="1" si="13"/>
        <v>2.7899514247521147</v>
      </c>
      <c r="R62" s="180">
        <f t="shared" ca="1" si="14"/>
        <v>521.40092200000004</v>
      </c>
      <c r="W62" s="46"/>
      <c r="X62" s="46">
        <v>62</v>
      </c>
    </row>
    <row r="63" spans="1:24">
      <c r="A63" s="61" t="s">
        <v>105</v>
      </c>
      <c r="B63" s="173">
        <f t="shared" ca="1" si="3"/>
        <v>613.71594700000003</v>
      </c>
      <c r="C63" s="178">
        <f t="shared" ca="1" si="15"/>
        <v>456.49065762776763</v>
      </c>
      <c r="D63" s="179">
        <f t="shared" ca="1" si="15"/>
        <v>146.28121866325512</v>
      </c>
      <c r="E63" s="179">
        <f t="shared" ca="1" si="15"/>
        <v>8.3397948218335198</v>
      </c>
      <c r="F63" s="180">
        <f t="shared" ca="1" si="15"/>
        <v>2.6042758871437997</v>
      </c>
      <c r="G63" s="181">
        <f t="shared" ca="1" si="1"/>
        <v>539.52909999999997</v>
      </c>
      <c r="H63" s="181">
        <f t="shared" ca="1" si="2"/>
        <v>521.40092200000004</v>
      </c>
      <c r="I63" s="182">
        <f t="shared" ca="1" si="5"/>
        <v>422.58</v>
      </c>
      <c r="J63" s="179">
        <f t="shared" ca="1" si="6"/>
        <v>86.98</v>
      </c>
      <c r="K63" s="179">
        <f t="shared" ca="1" si="7"/>
        <v>9.06</v>
      </c>
      <c r="L63" s="179">
        <f t="shared" ca="1" si="8"/>
        <v>2.79</v>
      </c>
      <c r="M63" s="180">
        <f t="shared" ca="1" si="9"/>
        <v>521.41</v>
      </c>
      <c r="N63" s="178">
        <f t="shared" ca="1" si="10"/>
        <v>422.57264267804612</v>
      </c>
      <c r="O63" s="179">
        <f t="shared" ca="1" si="11"/>
        <v>86.978485636178831</v>
      </c>
      <c r="P63" s="179">
        <f t="shared" ca="1" si="12"/>
        <v>9.0598422610229967</v>
      </c>
      <c r="Q63" s="179">
        <f t="shared" ca="1" si="13"/>
        <v>2.7899514247521147</v>
      </c>
      <c r="R63" s="180">
        <f t="shared" ca="1" si="14"/>
        <v>521.40092200000004</v>
      </c>
      <c r="W63" s="46"/>
      <c r="X63" s="46">
        <v>63</v>
      </c>
    </row>
    <row r="64" spans="1:24">
      <c r="A64" s="61" t="s">
        <v>106</v>
      </c>
      <c r="B64" s="173">
        <f t="shared" ca="1" si="3"/>
        <v>613.71594700000003</v>
      </c>
      <c r="C64" s="178">
        <f t="shared" ca="1" si="15"/>
        <v>456.49065762776763</v>
      </c>
      <c r="D64" s="179">
        <f t="shared" ca="1" si="15"/>
        <v>146.28121866325512</v>
      </c>
      <c r="E64" s="179">
        <f t="shared" ca="1" si="15"/>
        <v>8.3397948218335198</v>
      </c>
      <c r="F64" s="180">
        <f t="shared" ca="1" si="15"/>
        <v>2.6042758871437997</v>
      </c>
      <c r="G64" s="181">
        <f t="shared" ca="1" si="1"/>
        <v>539.52909999999997</v>
      </c>
      <c r="H64" s="181">
        <f t="shared" ca="1" si="2"/>
        <v>521.40092200000004</v>
      </c>
      <c r="I64" s="182">
        <f t="shared" ca="1" si="5"/>
        <v>422.58</v>
      </c>
      <c r="J64" s="179">
        <f t="shared" ca="1" si="6"/>
        <v>86.98</v>
      </c>
      <c r="K64" s="179">
        <f t="shared" ca="1" si="7"/>
        <v>9.06</v>
      </c>
      <c r="L64" s="179">
        <f t="shared" ca="1" si="8"/>
        <v>2.79</v>
      </c>
      <c r="M64" s="180">
        <f t="shared" ca="1" si="9"/>
        <v>521.41</v>
      </c>
      <c r="N64" s="178">
        <f t="shared" ca="1" si="10"/>
        <v>422.57264267804612</v>
      </c>
      <c r="O64" s="179">
        <f t="shared" ca="1" si="11"/>
        <v>86.978485636178831</v>
      </c>
      <c r="P64" s="179">
        <f t="shared" ca="1" si="12"/>
        <v>9.0598422610229967</v>
      </c>
      <c r="Q64" s="179">
        <f t="shared" ca="1" si="13"/>
        <v>2.7899514247521147</v>
      </c>
      <c r="R64" s="180">
        <f t="shared" ca="1" si="14"/>
        <v>521.40092200000004</v>
      </c>
      <c r="W64" s="46"/>
      <c r="X64" s="46">
        <v>64</v>
      </c>
    </row>
    <row r="65" spans="1:24">
      <c r="A65" s="61" t="s">
        <v>107</v>
      </c>
      <c r="B65" s="173">
        <f t="shared" ca="1" si="3"/>
        <v>613.71594700000003</v>
      </c>
      <c r="C65" s="178">
        <f t="shared" ca="1" si="15"/>
        <v>456.49065762776763</v>
      </c>
      <c r="D65" s="179">
        <f t="shared" ca="1" si="15"/>
        <v>146.28121866325512</v>
      </c>
      <c r="E65" s="179">
        <f t="shared" ca="1" si="15"/>
        <v>8.3397948218335198</v>
      </c>
      <c r="F65" s="180">
        <f t="shared" ca="1" si="15"/>
        <v>2.6042758871437997</v>
      </c>
      <c r="G65" s="181">
        <f t="shared" ca="1" si="1"/>
        <v>539.52909999999997</v>
      </c>
      <c r="H65" s="181">
        <f t="shared" ca="1" si="2"/>
        <v>521.40092200000004</v>
      </c>
      <c r="I65" s="182">
        <f t="shared" ca="1" si="5"/>
        <v>422.58</v>
      </c>
      <c r="J65" s="179">
        <f t="shared" ca="1" si="6"/>
        <v>86.98</v>
      </c>
      <c r="K65" s="179">
        <f t="shared" ca="1" si="7"/>
        <v>9.06</v>
      </c>
      <c r="L65" s="179">
        <f t="shared" ca="1" si="8"/>
        <v>2.79</v>
      </c>
      <c r="M65" s="180">
        <f t="shared" ca="1" si="9"/>
        <v>521.41</v>
      </c>
      <c r="N65" s="178">
        <f t="shared" ca="1" si="10"/>
        <v>422.57264267804612</v>
      </c>
      <c r="O65" s="179">
        <f t="shared" ca="1" si="11"/>
        <v>86.978485636178831</v>
      </c>
      <c r="P65" s="179">
        <f t="shared" ca="1" si="12"/>
        <v>9.0598422610229967</v>
      </c>
      <c r="Q65" s="179">
        <f t="shared" ca="1" si="13"/>
        <v>2.7899514247521147</v>
      </c>
      <c r="R65" s="180">
        <f t="shared" ca="1" si="14"/>
        <v>521.40092200000004</v>
      </c>
      <c r="W65" s="46"/>
      <c r="X65" s="46">
        <v>65</v>
      </c>
    </row>
    <row r="66" spans="1:24">
      <c r="A66" s="61" t="s">
        <v>108</v>
      </c>
      <c r="B66" s="173">
        <f t="shared" ca="1" si="3"/>
        <v>613.71594700000003</v>
      </c>
      <c r="C66" s="178">
        <f t="shared" ca="1" si="15"/>
        <v>456.49065762776763</v>
      </c>
      <c r="D66" s="179">
        <f t="shared" ca="1" si="15"/>
        <v>146.28121866325512</v>
      </c>
      <c r="E66" s="179">
        <f t="shared" ca="1" si="15"/>
        <v>8.3397948218335198</v>
      </c>
      <c r="F66" s="180">
        <f t="shared" ca="1" si="15"/>
        <v>2.6042758871437997</v>
      </c>
      <c r="G66" s="181">
        <f t="shared" ca="1" si="1"/>
        <v>539.52909999999997</v>
      </c>
      <c r="H66" s="181">
        <f t="shared" ca="1" si="2"/>
        <v>521.40092200000004</v>
      </c>
      <c r="I66" s="182">
        <f t="shared" ca="1" si="5"/>
        <v>422.58</v>
      </c>
      <c r="J66" s="179">
        <f t="shared" ca="1" si="6"/>
        <v>86.98</v>
      </c>
      <c r="K66" s="179">
        <f t="shared" ca="1" si="7"/>
        <v>9.06</v>
      </c>
      <c r="L66" s="179">
        <f t="shared" ca="1" si="8"/>
        <v>2.79</v>
      </c>
      <c r="M66" s="180">
        <f t="shared" ca="1" si="9"/>
        <v>521.41</v>
      </c>
      <c r="N66" s="178">
        <f t="shared" ca="1" si="10"/>
        <v>422.57264267804612</v>
      </c>
      <c r="O66" s="179">
        <f t="shared" ca="1" si="11"/>
        <v>86.978485636178831</v>
      </c>
      <c r="P66" s="179">
        <f t="shared" ca="1" si="12"/>
        <v>9.0598422610229967</v>
      </c>
      <c r="Q66" s="179">
        <f t="shared" ca="1" si="13"/>
        <v>2.7899514247521147</v>
      </c>
      <c r="R66" s="180">
        <f t="shared" ca="1" si="14"/>
        <v>521.40092200000004</v>
      </c>
      <c r="W66" s="46"/>
      <c r="X66" s="46">
        <v>66</v>
      </c>
    </row>
    <row r="67" spans="1:24">
      <c r="A67" s="61" t="s">
        <v>109</v>
      </c>
      <c r="B67" s="173">
        <f t="shared" ca="1" si="3"/>
        <v>613.71594700000003</v>
      </c>
      <c r="C67" s="178">
        <f t="shared" ca="1" si="15"/>
        <v>456.49065762776763</v>
      </c>
      <c r="D67" s="179">
        <f t="shared" ca="1" si="15"/>
        <v>146.28121866325512</v>
      </c>
      <c r="E67" s="179">
        <f t="shared" ca="1" si="15"/>
        <v>8.3397948218335198</v>
      </c>
      <c r="F67" s="180">
        <f t="shared" ca="1" si="15"/>
        <v>2.6042758871437997</v>
      </c>
      <c r="G67" s="181">
        <f t="shared" ref="G67:G98" ca="1" si="16">INDIRECT("ISGS_exbus!" &amp; $V$3 &amp; X67)</f>
        <v>595.20954300000005</v>
      </c>
      <c r="H67" s="181">
        <f t="shared" ref="H67:H98" ca="1" si="17">INDIRECT("ISGS_Delhi_pp!" &amp; $V$3 &amp; X67)</f>
        <v>575.21050200000002</v>
      </c>
      <c r="I67" s="182">
        <f t="shared" ca="1" si="5"/>
        <v>409.83</v>
      </c>
      <c r="J67" s="179">
        <f t="shared" ca="1" si="6"/>
        <v>153.88999999999999</v>
      </c>
      <c r="K67" s="179">
        <f t="shared" ca="1" si="7"/>
        <v>8.7799999999999994</v>
      </c>
      <c r="L67" s="179">
        <f t="shared" ca="1" si="8"/>
        <v>2.71</v>
      </c>
      <c r="M67" s="180">
        <f t="shared" ca="1" si="9"/>
        <v>575.21</v>
      </c>
      <c r="N67" s="178">
        <f t="shared" ca="1" si="10"/>
        <v>409.83050199999997</v>
      </c>
      <c r="O67" s="179">
        <f t="shared" ca="1" si="11"/>
        <v>153.88999999999999</v>
      </c>
      <c r="P67" s="179">
        <f t="shared" ca="1" si="12"/>
        <v>8.7799999999999994</v>
      </c>
      <c r="Q67" s="179">
        <f t="shared" ca="1" si="13"/>
        <v>2.71</v>
      </c>
      <c r="R67" s="180">
        <f t="shared" ca="1" si="14"/>
        <v>575.21050199999991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613.71594700000003</v>
      </c>
      <c r="C68" s="178">
        <f t="shared" ref="C68:F98" ca="1" si="19">$B68*C$1/100</f>
        <v>456.49065762776763</v>
      </c>
      <c r="D68" s="179">
        <f t="shared" ca="1" si="19"/>
        <v>146.28121866325512</v>
      </c>
      <c r="E68" s="179">
        <f t="shared" ca="1" si="19"/>
        <v>8.3397948218335198</v>
      </c>
      <c r="F68" s="180">
        <f t="shared" ca="1" si="19"/>
        <v>2.6042758871437997</v>
      </c>
      <c r="G68" s="181">
        <f t="shared" ca="1" si="16"/>
        <v>613.71594700000003</v>
      </c>
      <c r="H68" s="181">
        <f t="shared" ca="1" si="17"/>
        <v>593.09509100000002</v>
      </c>
      <c r="I68" s="182">
        <f t="shared" ref="I68:I98" ca="1" si="20">INDIRECT("BRPL_EOD!" &amp; $V$3 &amp; X68)</f>
        <v>422.58</v>
      </c>
      <c r="J68" s="179">
        <f t="shared" ref="J68:J98" ca="1" si="21">INDIRECT("BYPL_EOD!" &amp; $V$3 &amp; X68)</f>
        <v>158.66999999999999</v>
      </c>
      <c r="K68" s="179">
        <f t="shared" ref="K68:K98" ca="1" si="22">INDIRECT("TPDDL_EOD!" &amp; $V$3 &amp; X68)</f>
        <v>9.06</v>
      </c>
      <c r="L68" s="179">
        <f t="shared" ref="L68:L98" ca="1" si="23">INDIRECT("NDMC_EOD!" &amp; $V$3 &amp; X68)</f>
        <v>2.79</v>
      </c>
      <c r="M68" s="180">
        <f t="shared" ref="M68:M98" ca="1" si="24">SUM(I68:L68)</f>
        <v>593.09999999999991</v>
      </c>
      <c r="N68" s="178">
        <f t="shared" ref="N68:N98" ca="1" si="25">INDIRECT("BRPL_ISGS_exbus!" &amp; $V$3 &amp; X68)</f>
        <v>422.57650236853823</v>
      </c>
      <c r="O68" s="179">
        <f t="shared" ref="O68:O98" ca="1" si="26">INDIRECT("BYPL_ISGS_exbus!" &amp; $V$3 &amp; X68)</f>
        <v>158.66868671213962</v>
      </c>
      <c r="P68" s="179">
        <f t="shared" ref="P68:P98" ca="1" si="27">INDIRECT("TPDDL_ISGS_exbus!" &amp; $V$3 &amp; X68)</f>
        <v>9.0599250117349541</v>
      </c>
      <c r="Q68" s="179">
        <f t="shared" ref="Q68:Q98" ca="1" si="28">INDIRECT("NDMC_ISGS_exbus!" &amp; $V$3 &amp; X68)</f>
        <v>2.789976907587254</v>
      </c>
      <c r="R68" s="180">
        <f t="shared" ref="R68:R98" ca="1" si="29">SUM(N68:Q68)</f>
        <v>593.09509100000014</v>
      </c>
      <c r="W68" s="46"/>
      <c r="X68" s="46">
        <v>68</v>
      </c>
    </row>
    <row r="69" spans="1:24">
      <c r="A69" s="61" t="s">
        <v>111</v>
      </c>
      <c r="B69" s="173">
        <f t="shared" ca="1" si="18"/>
        <v>613.71594700000003</v>
      </c>
      <c r="C69" s="178">
        <f t="shared" ca="1" si="19"/>
        <v>456.49065762776763</v>
      </c>
      <c r="D69" s="179">
        <f t="shared" ca="1" si="19"/>
        <v>146.28121866325512</v>
      </c>
      <c r="E69" s="179">
        <f t="shared" ca="1" si="19"/>
        <v>8.3397948218335198</v>
      </c>
      <c r="F69" s="180">
        <f t="shared" ca="1" si="19"/>
        <v>2.6042758871437997</v>
      </c>
      <c r="G69" s="181">
        <f t="shared" ca="1" si="16"/>
        <v>613.71594700000003</v>
      </c>
      <c r="H69" s="181">
        <f t="shared" ca="1" si="17"/>
        <v>593.09509100000002</v>
      </c>
      <c r="I69" s="182">
        <f t="shared" ca="1" si="20"/>
        <v>422.58</v>
      </c>
      <c r="J69" s="179">
        <f t="shared" ca="1" si="21"/>
        <v>158.66999999999999</v>
      </c>
      <c r="K69" s="179">
        <f t="shared" ca="1" si="22"/>
        <v>9.06</v>
      </c>
      <c r="L69" s="179">
        <f t="shared" ca="1" si="23"/>
        <v>2.79</v>
      </c>
      <c r="M69" s="180">
        <f t="shared" ca="1" si="24"/>
        <v>593.09999999999991</v>
      </c>
      <c r="N69" s="178">
        <f t="shared" ca="1" si="25"/>
        <v>422.57650236853823</v>
      </c>
      <c r="O69" s="179">
        <f t="shared" ca="1" si="26"/>
        <v>158.66868671213962</v>
      </c>
      <c r="P69" s="179">
        <f t="shared" ca="1" si="27"/>
        <v>9.0599250117349541</v>
      </c>
      <c r="Q69" s="179">
        <f t="shared" ca="1" si="28"/>
        <v>2.789976907587254</v>
      </c>
      <c r="R69" s="180">
        <f t="shared" ca="1" si="29"/>
        <v>593.09509100000014</v>
      </c>
      <c r="W69" s="46"/>
      <c r="X69" s="46">
        <v>69</v>
      </c>
    </row>
    <row r="70" spans="1:24">
      <c r="A70" s="61" t="s">
        <v>112</v>
      </c>
      <c r="B70" s="173">
        <f t="shared" ca="1" si="18"/>
        <v>613.71594700000003</v>
      </c>
      <c r="C70" s="178">
        <f t="shared" ca="1" si="19"/>
        <v>456.49065762776763</v>
      </c>
      <c r="D70" s="179">
        <f t="shared" ca="1" si="19"/>
        <v>146.28121866325512</v>
      </c>
      <c r="E70" s="179">
        <f t="shared" ca="1" si="19"/>
        <v>8.3397948218335198</v>
      </c>
      <c r="F70" s="180">
        <f t="shared" ca="1" si="19"/>
        <v>2.6042758871437997</v>
      </c>
      <c r="G70" s="181">
        <f t="shared" ca="1" si="16"/>
        <v>609.50329999999997</v>
      </c>
      <c r="H70" s="181">
        <f t="shared" ca="1" si="17"/>
        <v>589.02398900000003</v>
      </c>
      <c r="I70" s="182">
        <f t="shared" ca="1" si="20"/>
        <v>422.58</v>
      </c>
      <c r="J70" s="179">
        <f t="shared" ca="1" si="21"/>
        <v>158.66999999999999</v>
      </c>
      <c r="K70" s="179">
        <f t="shared" ca="1" si="22"/>
        <v>4.9800000000000004</v>
      </c>
      <c r="L70" s="179">
        <f t="shared" ca="1" si="23"/>
        <v>2.79</v>
      </c>
      <c r="M70" s="180">
        <f t="shared" ca="1" si="24"/>
        <v>589.02</v>
      </c>
      <c r="N70" s="178">
        <f t="shared" ca="1" si="25"/>
        <v>422.5838566969303</v>
      </c>
      <c r="O70" s="179">
        <f t="shared" ca="1" si="26"/>
        <v>158.66999999999999</v>
      </c>
      <c r="P70" s="179">
        <f t="shared" ca="1" si="27"/>
        <v>4.9801323030697224</v>
      </c>
      <c r="Q70" s="179">
        <f t="shared" ca="1" si="28"/>
        <v>2.79</v>
      </c>
      <c r="R70" s="180">
        <f t="shared" ca="1" si="29"/>
        <v>589.02398899999991</v>
      </c>
      <c r="W70" s="46"/>
      <c r="X70" s="46">
        <v>70</v>
      </c>
    </row>
    <row r="71" spans="1:24">
      <c r="A71" s="61" t="s">
        <v>113</v>
      </c>
      <c r="B71" s="173">
        <f t="shared" ca="1" si="18"/>
        <v>613.71594700000003</v>
      </c>
      <c r="C71" s="178">
        <f t="shared" ca="1" si="19"/>
        <v>456.49065762776763</v>
      </c>
      <c r="D71" s="179">
        <f t="shared" ca="1" si="19"/>
        <v>146.28121866325512</v>
      </c>
      <c r="E71" s="179">
        <f t="shared" ca="1" si="19"/>
        <v>8.3397948218335198</v>
      </c>
      <c r="F71" s="180">
        <f t="shared" ca="1" si="19"/>
        <v>2.6042758871437997</v>
      </c>
      <c r="G71" s="181">
        <f t="shared" ca="1" si="16"/>
        <v>609.50329999999997</v>
      </c>
      <c r="H71" s="181">
        <f t="shared" ca="1" si="17"/>
        <v>589.02398900000003</v>
      </c>
      <c r="I71" s="182">
        <f t="shared" ca="1" si="20"/>
        <v>422.58</v>
      </c>
      <c r="J71" s="179">
        <f t="shared" ca="1" si="21"/>
        <v>158.66999999999999</v>
      </c>
      <c r="K71" s="179">
        <f t="shared" ca="1" si="22"/>
        <v>4.9800000000000004</v>
      </c>
      <c r="L71" s="179">
        <f t="shared" ca="1" si="23"/>
        <v>2.79</v>
      </c>
      <c r="M71" s="180">
        <f t="shared" ca="1" si="24"/>
        <v>589.02</v>
      </c>
      <c r="N71" s="178">
        <f t="shared" ca="1" si="25"/>
        <v>422.5838566969303</v>
      </c>
      <c r="O71" s="179">
        <f t="shared" ca="1" si="26"/>
        <v>158.66999999999999</v>
      </c>
      <c r="P71" s="179">
        <f t="shared" ca="1" si="27"/>
        <v>4.9801323030697224</v>
      </c>
      <c r="Q71" s="179">
        <f t="shared" ca="1" si="28"/>
        <v>2.79</v>
      </c>
      <c r="R71" s="180">
        <f t="shared" ca="1" si="29"/>
        <v>589.02398899999991</v>
      </c>
      <c r="W71" s="46"/>
      <c r="X71" s="46">
        <v>71</v>
      </c>
    </row>
    <row r="72" spans="1:24">
      <c r="A72" s="61" t="s">
        <v>114</v>
      </c>
      <c r="B72" s="173">
        <f t="shared" ca="1" si="18"/>
        <v>613.71594700000003</v>
      </c>
      <c r="C72" s="178">
        <f t="shared" ca="1" si="19"/>
        <v>456.49065762776763</v>
      </c>
      <c r="D72" s="179">
        <f t="shared" ca="1" si="19"/>
        <v>146.28121866325512</v>
      </c>
      <c r="E72" s="179">
        <f t="shared" ca="1" si="19"/>
        <v>8.3397948218335198</v>
      </c>
      <c r="F72" s="180">
        <f t="shared" ca="1" si="19"/>
        <v>2.6042758871437997</v>
      </c>
      <c r="G72" s="181">
        <f t="shared" ca="1" si="16"/>
        <v>609.50329999999997</v>
      </c>
      <c r="H72" s="181">
        <f t="shared" ca="1" si="17"/>
        <v>589.02398900000003</v>
      </c>
      <c r="I72" s="182">
        <f t="shared" ca="1" si="20"/>
        <v>422.58</v>
      </c>
      <c r="J72" s="179">
        <f t="shared" ca="1" si="21"/>
        <v>158.66999999999999</v>
      </c>
      <c r="K72" s="179">
        <f t="shared" ca="1" si="22"/>
        <v>4.9800000000000004</v>
      </c>
      <c r="L72" s="179">
        <f t="shared" ca="1" si="23"/>
        <v>2.79</v>
      </c>
      <c r="M72" s="180">
        <f t="shared" ca="1" si="24"/>
        <v>589.02</v>
      </c>
      <c r="N72" s="178">
        <f t="shared" ca="1" si="25"/>
        <v>422.5838566969303</v>
      </c>
      <c r="O72" s="179">
        <f t="shared" ca="1" si="26"/>
        <v>158.66999999999999</v>
      </c>
      <c r="P72" s="179">
        <f t="shared" ca="1" si="27"/>
        <v>4.9801323030697224</v>
      </c>
      <c r="Q72" s="179">
        <f t="shared" ca="1" si="28"/>
        <v>2.79</v>
      </c>
      <c r="R72" s="180">
        <f t="shared" ca="1" si="29"/>
        <v>589.02398899999991</v>
      </c>
      <c r="W72" s="46"/>
      <c r="X72" s="46">
        <v>72</v>
      </c>
    </row>
    <row r="73" spans="1:24">
      <c r="A73" s="61" t="s">
        <v>115</v>
      </c>
      <c r="B73" s="173">
        <f t="shared" ca="1" si="18"/>
        <v>613.71594700000003</v>
      </c>
      <c r="C73" s="178">
        <f t="shared" ca="1" si="19"/>
        <v>456.49065762776763</v>
      </c>
      <c r="D73" s="179">
        <f t="shared" ca="1" si="19"/>
        <v>146.28121866325512</v>
      </c>
      <c r="E73" s="179">
        <f t="shared" ca="1" si="19"/>
        <v>8.3397948218335198</v>
      </c>
      <c r="F73" s="180">
        <f t="shared" ca="1" si="19"/>
        <v>2.6042758871437997</v>
      </c>
      <c r="G73" s="181">
        <f t="shared" ca="1" si="16"/>
        <v>609.50329999999997</v>
      </c>
      <c r="H73" s="181">
        <f t="shared" ca="1" si="17"/>
        <v>589.02398900000003</v>
      </c>
      <c r="I73" s="182">
        <f t="shared" ca="1" si="20"/>
        <v>422.58</v>
      </c>
      <c r="J73" s="179">
        <f t="shared" ca="1" si="21"/>
        <v>158.66999999999999</v>
      </c>
      <c r="K73" s="179">
        <f t="shared" ca="1" si="22"/>
        <v>4.9800000000000004</v>
      </c>
      <c r="L73" s="179">
        <f t="shared" ca="1" si="23"/>
        <v>2.79</v>
      </c>
      <c r="M73" s="180">
        <f t="shared" ca="1" si="24"/>
        <v>589.02</v>
      </c>
      <c r="N73" s="178">
        <f t="shared" ca="1" si="25"/>
        <v>422.5838566969303</v>
      </c>
      <c r="O73" s="179">
        <f t="shared" ca="1" si="26"/>
        <v>158.66999999999999</v>
      </c>
      <c r="P73" s="179">
        <f t="shared" ca="1" si="27"/>
        <v>4.9801323030697224</v>
      </c>
      <c r="Q73" s="179">
        <f t="shared" ca="1" si="28"/>
        <v>2.79</v>
      </c>
      <c r="R73" s="180">
        <f t="shared" ca="1" si="29"/>
        <v>589.02398899999991</v>
      </c>
      <c r="W73" s="46"/>
      <c r="X73" s="46">
        <v>73</v>
      </c>
    </row>
    <row r="74" spans="1:24">
      <c r="A74" s="61" t="s">
        <v>116</v>
      </c>
      <c r="B74" s="173">
        <f t="shared" ca="1" si="18"/>
        <v>613.71594700000003</v>
      </c>
      <c r="C74" s="178">
        <f t="shared" ca="1" si="19"/>
        <v>456.49065762776763</v>
      </c>
      <c r="D74" s="179">
        <f t="shared" ca="1" si="19"/>
        <v>146.28121866325512</v>
      </c>
      <c r="E74" s="179">
        <f t="shared" ca="1" si="19"/>
        <v>8.3397948218335198</v>
      </c>
      <c r="F74" s="180">
        <f t="shared" ca="1" si="19"/>
        <v>2.6042758871437997</v>
      </c>
      <c r="G74" s="181">
        <f t="shared" ca="1" si="16"/>
        <v>609.50329999999997</v>
      </c>
      <c r="H74" s="181">
        <f t="shared" ca="1" si="17"/>
        <v>589.02398900000003</v>
      </c>
      <c r="I74" s="182">
        <f t="shared" ca="1" si="20"/>
        <v>422.58</v>
      </c>
      <c r="J74" s="179">
        <f t="shared" ca="1" si="21"/>
        <v>158.66999999999999</v>
      </c>
      <c r="K74" s="179">
        <f t="shared" ca="1" si="22"/>
        <v>4.9800000000000004</v>
      </c>
      <c r="L74" s="179">
        <f t="shared" ca="1" si="23"/>
        <v>2.79</v>
      </c>
      <c r="M74" s="180">
        <f t="shared" ca="1" si="24"/>
        <v>589.02</v>
      </c>
      <c r="N74" s="178">
        <f t="shared" ca="1" si="25"/>
        <v>422.5838566969303</v>
      </c>
      <c r="O74" s="179">
        <f t="shared" ca="1" si="26"/>
        <v>158.66999999999999</v>
      </c>
      <c r="P74" s="179">
        <f t="shared" ca="1" si="27"/>
        <v>4.9801323030697224</v>
      </c>
      <c r="Q74" s="179">
        <f t="shared" ca="1" si="28"/>
        <v>2.79</v>
      </c>
      <c r="R74" s="180">
        <f t="shared" ca="1" si="29"/>
        <v>589.02398899999991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679.01515600000005</v>
      </c>
      <c r="H75" s="181">
        <f t="shared" ca="1" si="17"/>
        <v>656.20024699999999</v>
      </c>
      <c r="I75" s="182">
        <f t="shared" ca="1" si="20"/>
        <v>488.08</v>
      </c>
      <c r="J75" s="179">
        <f t="shared" ca="1" si="21"/>
        <v>156.44</v>
      </c>
      <c r="K75" s="179">
        <f t="shared" ca="1" si="22"/>
        <v>8.93</v>
      </c>
      <c r="L75" s="179">
        <f t="shared" ca="1" si="23"/>
        <v>2.75</v>
      </c>
      <c r="M75" s="180">
        <f t="shared" ca="1" si="24"/>
        <v>656.19999999999993</v>
      </c>
      <c r="N75" s="178">
        <f t="shared" ca="1" si="25"/>
        <v>488.08018371801285</v>
      </c>
      <c r="O75" s="179">
        <f t="shared" ca="1" si="26"/>
        <v>156.44005888552272</v>
      </c>
      <c r="P75" s="179">
        <f t="shared" ca="1" si="27"/>
        <v>8.9300033613380077</v>
      </c>
      <c r="Q75" s="179">
        <f t="shared" ca="1" si="28"/>
        <v>2.7500010351264859</v>
      </c>
      <c r="R75" s="180">
        <f t="shared" ca="1" si="29"/>
        <v>656.20024699999999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688.71594700000003</v>
      </c>
      <c r="H76" s="181">
        <f t="shared" ca="1" si="17"/>
        <v>665.57509100000004</v>
      </c>
      <c r="I76" s="182">
        <f t="shared" ca="1" si="20"/>
        <v>495.06</v>
      </c>
      <c r="J76" s="179">
        <f t="shared" ca="1" si="21"/>
        <v>158.66999999999999</v>
      </c>
      <c r="K76" s="179">
        <f t="shared" ca="1" si="22"/>
        <v>9.06</v>
      </c>
      <c r="L76" s="179">
        <f t="shared" ca="1" si="23"/>
        <v>2.79</v>
      </c>
      <c r="M76" s="180">
        <f t="shared" ca="1" si="24"/>
        <v>665.57999999999993</v>
      </c>
      <c r="N76" s="178">
        <f t="shared" ca="1" si="25"/>
        <v>495.05634867402875</v>
      </c>
      <c r="O76" s="179">
        <f t="shared" ca="1" si="26"/>
        <v>158.66882972590824</v>
      </c>
      <c r="P76" s="179">
        <f t="shared" ca="1" si="27"/>
        <v>9.059933177769766</v>
      </c>
      <c r="Q76" s="179">
        <f t="shared" ca="1" si="28"/>
        <v>2.7899794222933387</v>
      </c>
      <c r="R76" s="180">
        <f t="shared" ca="1" si="29"/>
        <v>665.57509100000004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688.71594700000003</v>
      </c>
      <c r="H77" s="181">
        <f t="shared" ca="1" si="17"/>
        <v>665.57509100000004</v>
      </c>
      <c r="I77" s="182">
        <f t="shared" ca="1" si="20"/>
        <v>495.06</v>
      </c>
      <c r="J77" s="179">
        <f t="shared" ca="1" si="21"/>
        <v>158.66999999999999</v>
      </c>
      <c r="K77" s="179">
        <f t="shared" ca="1" si="22"/>
        <v>9.06</v>
      </c>
      <c r="L77" s="179">
        <f t="shared" ca="1" si="23"/>
        <v>2.79</v>
      </c>
      <c r="M77" s="180">
        <f t="shared" ca="1" si="24"/>
        <v>665.57999999999993</v>
      </c>
      <c r="N77" s="178">
        <f t="shared" ca="1" si="25"/>
        <v>495.05634867402875</v>
      </c>
      <c r="O77" s="179">
        <f t="shared" ca="1" si="26"/>
        <v>158.66882972590824</v>
      </c>
      <c r="P77" s="179">
        <f t="shared" ca="1" si="27"/>
        <v>9.059933177769766</v>
      </c>
      <c r="Q77" s="179">
        <f t="shared" ca="1" si="28"/>
        <v>2.7899794222933387</v>
      </c>
      <c r="R77" s="180">
        <f t="shared" ca="1" si="29"/>
        <v>665.57509100000004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688.71594700000003</v>
      </c>
      <c r="H78" s="181">
        <f t="shared" ca="1" si="17"/>
        <v>665.57509100000004</v>
      </c>
      <c r="I78" s="182">
        <f t="shared" ca="1" si="20"/>
        <v>495.06</v>
      </c>
      <c r="J78" s="179">
        <f t="shared" ca="1" si="21"/>
        <v>158.66999999999999</v>
      </c>
      <c r="K78" s="179">
        <f t="shared" ca="1" si="22"/>
        <v>9.06</v>
      </c>
      <c r="L78" s="179">
        <f t="shared" ca="1" si="23"/>
        <v>2.79</v>
      </c>
      <c r="M78" s="180">
        <f t="shared" ca="1" si="24"/>
        <v>665.57999999999993</v>
      </c>
      <c r="N78" s="178">
        <f t="shared" ca="1" si="25"/>
        <v>495.05634867402875</v>
      </c>
      <c r="O78" s="179">
        <f t="shared" ca="1" si="26"/>
        <v>158.66882972590824</v>
      </c>
      <c r="P78" s="179">
        <f t="shared" ca="1" si="27"/>
        <v>9.059933177769766</v>
      </c>
      <c r="Q78" s="179">
        <f t="shared" ca="1" si="28"/>
        <v>2.7899794222933387</v>
      </c>
      <c r="R78" s="180">
        <f t="shared" ca="1" si="29"/>
        <v>665.57509100000004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688.71594700000003</v>
      </c>
      <c r="H79" s="181">
        <f t="shared" ca="1" si="17"/>
        <v>665.57509100000004</v>
      </c>
      <c r="I79" s="182">
        <f t="shared" ca="1" si="20"/>
        <v>495.06</v>
      </c>
      <c r="J79" s="179">
        <f t="shared" ca="1" si="21"/>
        <v>158.66999999999999</v>
      </c>
      <c r="K79" s="179">
        <f t="shared" ca="1" si="22"/>
        <v>9.06</v>
      </c>
      <c r="L79" s="179">
        <f t="shared" ca="1" si="23"/>
        <v>2.79</v>
      </c>
      <c r="M79" s="180">
        <f t="shared" ca="1" si="24"/>
        <v>665.57999999999993</v>
      </c>
      <c r="N79" s="178">
        <f t="shared" ca="1" si="25"/>
        <v>495.05634867402875</v>
      </c>
      <c r="O79" s="179">
        <f t="shared" ca="1" si="26"/>
        <v>158.66882972590824</v>
      </c>
      <c r="P79" s="179">
        <f t="shared" ca="1" si="27"/>
        <v>9.059933177769766</v>
      </c>
      <c r="Q79" s="179">
        <f t="shared" ca="1" si="28"/>
        <v>2.7899794222933387</v>
      </c>
      <c r="R79" s="180">
        <f t="shared" ca="1" si="29"/>
        <v>665.57509100000004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688.71594700000003</v>
      </c>
      <c r="H80" s="181">
        <f t="shared" ca="1" si="17"/>
        <v>665.57509100000004</v>
      </c>
      <c r="I80" s="182">
        <f t="shared" ca="1" si="20"/>
        <v>495.06</v>
      </c>
      <c r="J80" s="179">
        <f t="shared" ca="1" si="21"/>
        <v>158.66999999999999</v>
      </c>
      <c r="K80" s="179">
        <f t="shared" ca="1" si="22"/>
        <v>9.06</v>
      </c>
      <c r="L80" s="179">
        <f t="shared" ca="1" si="23"/>
        <v>2.79</v>
      </c>
      <c r="M80" s="180">
        <f t="shared" ca="1" si="24"/>
        <v>665.57999999999993</v>
      </c>
      <c r="N80" s="178">
        <f t="shared" ca="1" si="25"/>
        <v>495.05634867402875</v>
      </c>
      <c r="O80" s="179">
        <f t="shared" ca="1" si="26"/>
        <v>158.66882972590824</v>
      </c>
      <c r="P80" s="179">
        <f t="shared" ca="1" si="27"/>
        <v>9.059933177769766</v>
      </c>
      <c r="Q80" s="179">
        <f t="shared" ca="1" si="28"/>
        <v>2.7899794222933387</v>
      </c>
      <c r="R80" s="180">
        <f t="shared" ca="1" si="29"/>
        <v>665.57509100000004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688.71594700000003</v>
      </c>
      <c r="H81" s="181">
        <f t="shared" ca="1" si="17"/>
        <v>665.57509100000004</v>
      </c>
      <c r="I81" s="182">
        <f t="shared" ca="1" si="20"/>
        <v>495.06</v>
      </c>
      <c r="J81" s="179">
        <f t="shared" ca="1" si="21"/>
        <v>158.66999999999999</v>
      </c>
      <c r="K81" s="179">
        <f t="shared" ca="1" si="22"/>
        <v>9.06</v>
      </c>
      <c r="L81" s="179">
        <f t="shared" ca="1" si="23"/>
        <v>2.79</v>
      </c>
      <c r="M81" s="180">
        <f t="shared" ca="1" si="24"/>
        <v>665.57999999999993</v>
      </c>
      <c r="N81" s="178">
        <f t="shared" ca="1" si="25"/>
        <v>495.05634867402875</v>
      </c>
      <c r="O81" s="179">
        <f t="shared" ca="1" si="26"/>
        <v>158.66882972590824</v>
      </c>
      <c r="P81" s="179">
        <f t="shared" ca="1" si="27"/>
        <v>9.059933177769766</v>
      </c>
      <c r="Q81" s="179">
        <f t="shared" ca="1" si="28"/>
        <v>2.7899794222933387</v>
      </c>
      <c r="R81" s="180">
        <f t="shared" ca="1" si="29"/>
        <v>665.57509100000004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656.45</v>
      </c>
      <c r="H82" s="181">
        <f t="shared" ca="1" si="17"/>
        <v>634.39328</v>
      </c>
      <c r="I82" s="182">
        <f t="shared" ca="1" si="20"/>
        <v>463.87</v>
      </c>
      <c r="J82" s="179">
        <f t="shared" ca="1" si="21"/>
        <v>158.66999999999999</v>
      </c>
      <c r="K82" s="179">
        <f t="shared" ca="1" si="22"/>
        <v>9.06</v>
      </c>
      <c r="L82" s="179">
        <f t="shared" ca="1" si="23"/>
        <v>2.79</v>
      </c>
      <c r="M82" s="180">
        <f t="shared" ca="1" si="24"/>
        <v>634.38999999999987</v>
      </c>
      <c r="N82" s="178">
        <f t="shared" ca="1" si="25"/>
        <v>463.87239835684682</v>
      </c>
      <c r="O82" s="179">
        <f t="shared" ca="1" si="26"/>
        <v>158.67082037484829</v>
      </c>
      <c r="P82" s="179">
        <f t="shared" ca="1" si="27"/>
        <v>9.0600468431091308</v>
      </c>
      <c r="Q82" s="179">
        <f t="shared" ca="1" si="28"/>
        <v>2.7900144251958579</v>
      </c>
      <c r="R82" s="180">
        <f t="shared" ca="1" si="29"/>
        <v>634.39328000000012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606.45000000000005</v>
      </c>
      <c r="H83" s="181">
        <f t="shared" ca="1" si="17"/>
        <v>586.07327999999995</v>
      </c>
      <c r="I83" s="182">
        <f t="shared" ca="1" si="20"/>
        <v>415.55</v>
      </c>
      <c r="J83" s="179">
        <f t="shared" ca="1" si="21"/>
        <v>158.66999999999999</v>
      </c>
      <c r="K83" s="179">
        <f t="shared" ca="1" si="22"/>
        <v>9.06</v>
      </c>
      <c r="L83" s="179">
        <f t="shared" ca="1" si="23"/>
        <v>2.79</v>
      </c>
      <c r="M83" s="180">
        <f t="shared" ca="1" si="24"/>
        <v>586.06999999999994</v>
      </c>
      <c r="N83" s="178">
        <f t="shared" ca="1" si="25"/>
        <v>415.55232566758241</v>
      </c>
      <c r="O83" s="179">
        <f t="shared" ca="1" si="26"/>
        <v>158.67088801269472</v>
      </c>
      <c r="P83" s="179">
        <f t="shared" ca="1" si="27"/>
        <v>9.0600507052058639</v>
      </c>
      <c r="Q83" s="179">
        <f t="shared" ca="1" si="28"/>
        <v>2.7900156145170372</v>
      </c>
      <c r="R83" s="180">
        <f t="shared" ca="1" si="29"/>
        <v>586.07328000000007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556.45000000000005</v>
      </c>
      <c r="H84" s="181">
        <f t="shared" ca="1" si="17"/>
        <v>537.75328000000002</v>
      </c>
      <c r="I84" s="182">
        <f t="shared" ca="1" si="20"/>
        <v>367.23</v>
      </c>
      <c r="J84" s="179">
        <f t="shared" ca="1" si="21"/>
        <v>158.66999999999999</v>
      </c>
      <c r="K84" s="179">
        <f t="shared" ca="1" si="22"/>
        <v>9.06</v>
      </c>
      <c r="L84" s="179">
        <f t="shared" ca="1" si="23"/>
        <v>2.79</v>
      </c>
      <c r="M84" s="180">
        <f t="shared" ca="1" si="24"/>
        <v>537.74999999999989</v>
      </c>
      <c r="N84" s="178">
        <f t="shared" ca="1" si="25"/>
        <v>367.23223991520234</v>
      </c>
      <c r="O84" s="179">
        <f t="shared" ca="1" si="26"/>
        <v>158.67096780585777</v>
      </c>
      <c r="P84" s="179">
        <f t="shared" ca="1" si="27"/>
        <v>9.0600552613668093</v>
      </c>
      <c r="Q84" s="179">
        <f t="shared" ca="1" si="28"/>
        <v>2.7900170175732226</v>
      </c>
      <c r="R84" s="180">
        <f t="shared" ca="1" si="29"/>
        <v>537.75328000000002</v>
      </c>
      <c r="W84" s="46"/>
      <c r="X84" s="46">
        <v>84</v>
      </c>
    </row>
    <row r="85" spans="1:24">
      <c r="A85" s="61" t="s">
        <v>127</v>
      </c>
      <c r="B85" s="173">
        <f t="shared" ca="1" si="18"/>
        <v>688.71594700000003</v>
      </c>
      <c r="C85" s="178">
        <f t="shared" ca="1" si="19"/>
        <v>512.27672525309299</v>
      </c>
      <c r="D85" s="179">
        <f t="shared" ca="1" si="19"/>
        <v>164.15771584957341</v>
      </c>
      <c r="E85" s="179">
        <f t="shared" ca="1" si="19"/>
        <v>9.3589708994554925</v>
      </c>
      <c r="F85" s="180">
        <f t="shared" ca="1" si="19"/>
        <v>2.9225349978782731</v>
      </c>
      <c r="G85" s="181">
        <f t="shared" ca="1" si="16"/>
        <v>556.45000000000005</v>
      </c>
      <c r="H85" s="181">
        <f t="shared" ca="1" si="17"/>
        <v>537.75328000000002</v>
      </c>
      <c r="I85" s="182">
        <f t="shared" ca="1" si="20"/>
        <v>367.23</v>
      </c>
      <c r="J85" s="179">
        <f t="shared" ca="1" si="21"/>
        <v>158.66999999999999</v>
      </c>
      <c r="K85" s="179">
        <f t="shared" ca="1" si="22"/>
        <v>9.06</v>
      </c>
      <c r="L85" s="179">
        <f t="shared" ca="1" si="23"/>
        <v>2.79</v>
      </c>
      <c r="M85" s="180">
        <f t="shared" ca="1" si="24"/>
        <v>537.74999999999989</v>
      </c>
      <c r="N85" s="178">
        <f t="shared" ca="1" si="25"/>
        <v>367.23223991520234</v>
      </c>
      <c r="O85" s="179">
        <f t="shared" ca="1" si="26"/>
        <v>158.67096780585777</v>
      </c>
      <c r="P85" s="179">
        <f t="shared" ca="1" si="27"/>
        <v>9.0600552613668093</v>
      </c>
      <c r="Q85" s="179">
        <f t="shared" ca="1" si="28"/>
        <v>2.7900170175732226</v>
      </c>
      <c r="R85" s="180">
        <f t="shared" ca="1" si="29"/>
        <v>537.75328000000002</v>
      </c>
      <c r="W85" s="46"/>
      <c r="X85" s="46">
        <v>85</v>
      </c>
    </row>
    <row r="86" spans="1:24">
      <c r="A86" s="61" t="s">
        <v>128</v>
      </c>
      <c r="B86" s="173">
        <f t="shared" ca="1" si="18"/>
        <v>688.71594700000003</v>
      </c>
      <c r="C86" s="178">
        <f t="shared" ca="1" si="19"/>
        <v>512.27672525309299</v>
      </c>
      <c r="D86" s="179">
        <f t="shared" ca="1" si="19"/>
        <v>164.15771584957341</v>
      </c>
      <c r="E86" s="179">
        <f t="shared" ca="1" si="19"/>
        <v>9.3589708994554925</v>
      </c>
      <c r="F86" s="180">
        <f t="shared" ca="1" si="19"/>
        <v>2.9225349978782731</v>
      </c>
      <c r="G86" s="181">
        <f t="shared" ca="1" si="16"/>
        <v>606.45000000000005</v>
      </c>
      <c r="H86" s="181">
        <f t="shared" ca="1" si="17"/>
        <v>586.07327999999995</v>
      </c>
      <c r="I86" s="182">
        <f t="shared" ca="1" si="20"/>
        <v>415.55</v>
      </c>
      <c r="J86" s="179">
        <f t="shared" ca="1" si="21"/>
        <v>158.66999999999999</v>
      </c>
      <c r="K86" s="179">
        <f t="shared" ca="1" si="22"/>
        <v>9.06</v>
      </c>
      <c r="L86" s="179">
        <f t="shared" ca="1" si="23"/>
        <v>2.79</v>
      </c>
      <c r="M86" s="180">
        <f t="shared" ca="1" si="24"/>
        <v>586.06999999999994</v>
      </c>
      <c r="N86" s="178">
        <f t="shared" ca="1" si="25"/>
        <v>415.55232566758241</v>
      </c>
      <c r="O86" s="179">
        <f t="shared" ca="1" si="26"/>
        <v>158.67088801269472</v>
      </c>
      <c r="P86" s="179">
        <f t="shared" ca="1" si="27"/>
        <v>9.0600507052058639</v>
      </c>
      <c r="Q86" s="179">
        <f t="shared" ca="1" si="28"/>
        <v>2.7900156145170372</v>
      </c>
      <c r="R86" s="180">
        <f t="shared" ca="1" si="29"/>
        <v>586.07328000000007</v>
      </c>
      <c r="W86" s="46"/>
      <c r="X86" s="46">
        <v>86</v>
      </c>
    </row>
    <row r="87" spans="1:24">
      <c r="A87" s="61" t="s">
        <v>129</v>
      </c>
      <c r="B87" s="173">
        <f t="shared" ca="1" si="18"/>
        <v>688.71594700000003</v>
      </c>
      <c r="C87" s="178">
        <f t="shared" ca="1" si="19"/>
        <v>512.27672525309299</v>
      </c>
      <c r="D87" s="179">
        <f t="shared" ca="1" si="19"/>
        <v>164.15771584957341</v>
      </c>
      <c r="E87" s="179">
        <f t="shared" ca="1" si="19"/>
        <v>9.3589708994554925</v>
      </c>
      <c r="F87" s="180">
        <f t="shared" ca="1" si="19"/>
        <v>2.9225349978782731</v>
      </c>
      <c r="G87" s="181">
        <f t="shared" ca="1" si="16"/>
        <v>656.45</v>
      </c>
      <c r="H87" s="181">
        <f t="shared" ca="1" si="17"/>
        <v>634.39328</v>
      </c>
      <c r="I87" s="182">
        <f t="shared" ca="1" si="20"/>
        <v>463.87</v>
      </c>
      <c r="J87" s="179">
        <f t="shared" ca="1" si="21"/>
        <v>158.66999999999999</v>
      </c>
      <c r="K87" s="179">
        <f t="shared" ca="1" si="22"/>
        <v>9.06</v>
      </c>
      <c r="L87" s="179">
        <f t="shared" ca="1" si="23"/>
        <v>2.79</v>
      </c>
      <c r="M87" s="180">
        <f t="shared" ca="1" si="24"/>
        <v>634.38999999999987</v>
      </c>
      <c r="N87" s="178">
        <f t="shared" ca="1" si="25"/>
        <v>463.87239835684682</v>
      </c>
      <c r="O87" s="179">
        <f t="shared" ca="1" si="26"/>
        <v>158.67082037484829</v>
      </c>
      <c r="P87" s="179">
        <f t="shared" ca="1" si="27"/>
        <v>9.0600468431091308</v>
      </c>
      <c r="Q87" s="179">
        <f t="shared" ca="1" si="28"/>
        <v>2.7900144251958579</v>
      </c>
      <c r="R87" s="180">
        <f t="shared" ca="1" si="29"/>
        <v>634.39328000000012</v>
      </c>
      <c r="W87" s="46"/>
      <c r="X87" s="46">
        <v>87</v>
      </c>
    </row>
    <row r="88" spans="1:24">
      <c r="A88" s="61" t="s">
        <v>130</v>
      </c>
      <c r="B88" s="173">
        <f t="shared" ca="1" si="18"/>
        <v>688.71594700000003</v>
      </c>
      <c r="C88" s="178">
        <f t="shared" ca="1" si="19"/>
        <v>512.27672525309299</v>
      </c>
      <c r="D88" s="179">
        <f t="shared" ca="1" si="19"/>
        <v>164.15771584957341</v>
      </c>
      <c r="E88" s="179">
        <f t="shared" ca="1" si="19"/>
        <v>9.3589708994554925</v>
      </c>
      <c r="F88" s="180">
        <f t="shared" ca="1" si="19"/>
        <v>2.9225349978782731</v>
      </c>
      <c r="G88" s="181">
        <f t="shared" ca="1" si="16"/>
        <v>688.71594700000003</v>
      </c>
      <c r="H88" s="181">
        <f t="shared" ca="1" si="17"/>
        <v>665.57509100000004</v>
      </c>
      <c r="I88" s="182">
        <f t="shared" ca="1" si="20"/>
        <v>495.06</v>
      </c>
      <c r="J88" s="179">
        <f t="shared" ca="1" si="21"/>
        <v>158.66999999999999</v>
      </c>
      <c r="K88" s="179">
        <f t="shared" ca="1" si="22"/>
        <v>9.06</v>
      </c>
      <c r="L88" s="179">
        <f t="shared" ca="1" si="23"/>
        <v>2.79</v>
      </c>
      <c r="M88" s="180">
        <f t="shared" ca="1" si="24"/>
        <v>665.57999999999993</v>
      </c>
      <c r="N88" s="178">
        <f t="shared" ca="1" si="25"/>
        <v>495.05634867402875</v>
      </c>
      <c r="O88" s="179">
        <f t="shared" ca="1" si="26"/>
        <v>158.66882972590824</v>
      </c>
      <c r="P88" s="179">
        <f t="shared" ca="1" si="27"/>
        <v>9.059933177769766</v>
      </c>
      <c r="Q88" s="179">
        <f t="shared" ca="1" si="28"/>
        <v>2.7899794222933387</v>
      </c>
      <c r="R88" s="180">
        <f t="shared" ca="1" si="29"/>
        <v>665.57509100000004</v>
      </c>
      <c r="W88" s="46"/>
      <c r="X88" s="46">
        <v>88</v>
      </c>
    </row>
    <row r="89" spans="1:24">
      <c r="A89" s="61" t="s">
        <v>131</v>
      </c>
      <c r="B89" s="173">
        <f t="shared" ca="1" si="18"/>
        <v>688.71594700000003</v>
      </c>
      <c r="C89" s="178">
        <f t="shared" ca="1" si="19"/>
        <v>512.27672525309299</v>
      </c>
      <c r="D89" s="179">
        <f t="shared" ca="1" si="19"/>
        <v>164.15771584957341</v>
      </c>
      <c r="E89" s="179">
        <f t="shared" ca="1" si="19"/>
        <v>9.3589708994554925</v>
      </c>
      <c r="F89" s="180">
        <f t="shared" ca="1" si="19"/>
        <v>2.9225349978782731</v>
      </c>
      <c r="G89" s="181">
        <f t="shared" ca="1" si="16"/>
        <v>688.71594700000003</v>
      </c>
      <c r="H89" s="181">
        <f t="shared" ca="1" si="17"/>
        <v>665.57509100000004</v>
      </c>
      <c r="I89" s="182">
        <f t="shared" ca="1" si="20"/>
        <v>495.06</v>
      </c>
      <c r="J89" s="179">
        <f t="shared" ca="1" si="21"/>
        <v>158.66999999999999</v>
      </c>
      <c r="K89" s="179">
        <f t="shared" ca="1" si="22"/>
        <v>9.06</v>
      </c>
      <c r="L89" s="179">
        <f t="shared" ca="1" si="23"/>
        <v>2.79</v>
      </c>
      <c r="M89" s="180">
        <f t="shared" ca="1" si="24"/>
        <v>665.57999999999993</v>
      </c>
      <c r="N89" s="178">
        <f t="shared" ca="1" si="25"/>
        <v>495.05634867402875</v>
      </c>
      <c r="O89" s="179">
        <f t="shared" ca="1" si="26"/>
        <v>158.66882972590824</v>
      </c>
      <c r="P89" s="179">
        <f t="shared" ca="1" si="27"/>
        <v>9.059933177769766</v>
      </c>
      <c r="Q89" s="179">
        <f t="shared" ca="1" si="28"/>
        <v>2.7899794222933387</v>
      </c>
      <c r="R89" s="180">
        <f t="shared" ca="1" si="29"/>
        <v>665.57509100000004</v>
      </c>
      <c r="W89" s="46"/>
      <c r="X89" s="46">
        <v>89</v>
      </c>
    </row>
    <row r="90" spans="1:24">
      <c r="A90" s="61" t="s">
        <v>132</v>
      </c>
      <c r="B90" s="173">
        <f t="shared" ca="1" si="18"/>
        <v>688.71594700000003</v>
      </c>
      <c r="C90" s="178">
        <f t="shared" ca="1" si="19"/>
        <v>512.27672525309299</v>
      </c>
      <c r="D90" s="179">
        <f t="shared" ca="1" si="19"/>
        <v>164.15771584957341</v>
      </c>
      <c r="E90" s="179">
        <f t="shared" ca="1" si="19"/>
        <v>9.3589708994554925</v>
      </c>
      <c r="F90" s="180">
        <f t="shared" ca="1" si="19"/>
        <v>2.9225349978782731</v>
      </c>
      <c r="G90" s="181">
        <f t="shared" ca="1" si="16"/>
        <v>688.71594700000003</v>
      </c>
      <c r="H90" s="181">
        <f t="shared" ca="1" si="17"/>
        <v>665.57509100000004</v>
      </c>
      <c r="I90" s="182">
        <f t="shared" ca="1" si="20"/>
        <v>495.06</v>
      </c>
      <c r="J90" s="179">
        <f t="shared" ca="1" si="21"/>
        <v>158.66999999999999</v>
      </c>
      <c r="K90" s="179">
        <f t="shared" ca="1" si="22"/>
        <v>9.06</v>
      </c>
      <c r="L90" s="179">
        <f t="shared" ca="1" si="23"/>
        <v>2.79</v>
      </c>
      <c r="M90" s="180">
        <f t="shared" ca="1" si="24"/>
        <v>665.57999999999993</v>
      </c>
      <c r="N90" s="178">
        <f t="shared" ca="1" si="25"/>
        <v>495.05634867402875</v>
      </c>
      <c r="O90" s="179">
        <f t="shared" ca="1" si="26"/>
        <v>158.66882972590824</v>
      </c>
      <c r="P90" s="179">
        <f t="shared" ca="1" si="27"/>
        <v>9.059933177769766</v>
      </c>
      <c r="Q90" s="179">
        <f t="shared" ca="1" si="28"/>
        <v>2.7899794222933387</v>
      </c>
      <c r="R90" s="180">
        <f t="shared" ca="1" si="29"/>
        <v>665.57509100000004</v>
      </c>
      <c r="W90" s="46"/>
      <c r="X90" s="46">
        <v>90</v>
      </c>
    </row>
    <row r="91" spans="1:24">
      <c r="A91" s="61" t="s">
        <v>133</v>
      </c>
      <c r="B91" s="173">
        <f t="shared" ca="1" si="18"/>
        <v>688.71594700000003</v>
      </c>
      <c r="C91" s="178">
        <f t="shared" ca="1" si="19"/>
        <v>512.27672525309299</v>
      </c>
      <c r="D91" s="179">
        <f t="shared" ca="1" si="19"/>
        <v>164.15771584957341</v>
      </c>
      <c r="E91" s="179">
        <f t="shared" ca="1" si="19"/>
        <v>9.3589708994554925</v>
      </c>
      <c r="F91" s="180">
        <f t="shared" ca="1" si="19"/>
        <v>2.9225349978782731</v>
      </c>
      <c r="G91" s="181">
        <f t="shared" ca="1" si="16"/>
        <v>688.71594700000003</v>
      </c>
      <c r="H91" s="181">
        <f t="shared" ca="1" si="17"/>
        <v>665.57509100000004</v>
      </c>
      <c r="I91" s="182">
        <f t="shared" ca="1" si="20"/>
        <v>495.06</v>
      </c>
      <c r="J91" s="179">
        <f t="shared" ca="1" si="21"/>
        <v>158.66999999999999</v>
      </c>
      <c r="K91" s="179">
        <f t="shared" ca="1" si="22"/>
        <v>9.06</v>
      </c>
      <c r="L91" s="179">
        <f t="shared" ca="1" si="23"/>
        <v>2.79</v>
      </c>
      <c r="M91" s="180">
        <f t="shared" ca="1" si="24"/>
        <v>665.57999999999993</v>
      </c>
      <c r="N91" s="178">
        <f t="shared" ca="1" si="25"/>
        <v>495.05634867402875</v>
      </c>
      <c r="O91" s="179">
        <f t="shared" ca="1" si="26"/>
        <v>158.66882972590824</v>
      </c>
      <c r="P91" s="179">
        <f t="shared" ca="1" si="27"/>
        <v>9.059933177769766</v>
      </c>
      <c r="Q91" s="179">
        <f t="shared" ca="1" si="28"/>
        <v>2.7899794222933387</v>
      </c>
      <c r="R91" s="180">
        <f t="shared" ca="1" si="29"/>
        <v>665.57509100000004</v>
      </c>
      <c r="W91" s="46"/>
      <c r="X91" s="46">
        <v>91</v>
      </c>
    </row>
    <row r="92" spans="1:24">
      <c r="A92" s="61" t="s">
        <v>134</v>
      </c>
      <c r="B92" s="173">
        <f t="shared" ca="1" si="18"/>
        <v>688.71594700000003</v>
      </c>
      <c r="C92" s="178">
        <f t="shared" ca="1" si="19"/>
        <v>512.27672525309299</v>
      </c>
      <c r="D92" s="179">
        <f t="shared" ca="1" si="19"/>
        <v>164.15771584957341</v>
      </c>
      <c r="E92" s="179">
        <f t="shared" ca="1" si="19"/>
        <v>9.3589708994554925</v>
      </c>
      <c r="F92" s="180">
        <f t="shared" ca="1" si="19"/>
        <v>2.9225349978782731</v>
      </c>
      <c r="G92" s="181">
        <f t="shared" ca="1" si="16"/>
        <v>688.71594700000003</v>
      </c>
      <c r="H92" s="181">
        <f t="shared" ca="1" si="17"/>
        <v>665.57509100000004</v>
      </c>
      <c r="I92" s="182">
        <f t="shared" ca="1" si="20"/>
        <v>495.06</v>
      </c>
      <c r="J92" s="179">
        <f t="shared" ca="1" si="21"/>
        <v>158.66999999999999</v>
      </c>
      <c r="K92" s="179">
        <f t="shared" ca="1" si="22"/>
        <v>9.06</v>
      </c>
      <c r="L92" s="179">
        <f t="shared" ca="1" si="23"/>
        <v>2.79</v>
      </c>
      <c r="M92" s="180">
        <f t="shared" ca="1" si="24"/>
        <v>665.57999999999993</v>
      </c>
      <c r="N92" s="178">
        <f t="shared" ca="1" si="25"/>
        <v>495.05634867402875</v>
      </c>
      <c r="O92" s="179">
        <f t="shared" ca="1" si="26"/>
        <v>158.66882972590824</v>
      </c>
      <c r="P92" s="179">
        <f t="shared" ca="1" si="27"/>
        <v>9.059933177769766</v>
      </c>
      <c r="Q92" s="179">
        <f t="shared" ca="1" si="28"/>
        <v>2.7899794222933387</v>
      </c>
      <c r="R92" s="180">
        <f t="shared" ca="1" si="29"/>
        <v>665.57509100000004</v>
      </c>
      <c r="W92" s="46"/>
      <c r="X92" s="46">
        <v>92</v>
      </c>
    </row>
    <row r="93" spans="1:24">
      <c r="A93" s="61" t="s">
        <v>135</v>
      </c>
      <c r="B93" s="173">
        <f t="shared" ca="1" si="18"/>
        <v>688.71594700000003</v>
      </c>
      <c r="C93" s="178">
        <f t="shared" ca="1" si="19"/>
        <v>512.27672525309299</v>
      </c>
      <c r="D93" s="179">
        <f t="shared" ca="1" si="19"/>
        <v>164.15771584957341</v>
      </c>
      <c r="E93" s="179">
        <f t="shared" ca="1" si="19"/>
        <v>9.3589708994554925</v>
      </c>
      <c r="F93" s="180">
        <f t="shared" ca="1" si="19"/>
        <v>2.9225349978782731</v>
      </c>
      <c r="G93" s="181">
        <f t="shared" ca="1" si="16"/>
        <v>688.71594700000003</v>
      </c>
      <c r="H93" s="181">
        <f t="shared" ca="1" si="17"/>
        <v>665.57509100000004</v>
      </c>
      <c r="I93" s="182">
        <f t="shared" ca="1" si="20"/>
        <v>495.06</v>
      </c>
      <c r="J93" s="179">
        <f t="shared" ca="1" si="21"/>
        <v>158.66999999999999</v>
      </c>
      <c r="K93" s="179">
        <f t="shared" ca="1" si="22"/>
        <v>9.06</v>
      </c>
      <c r="L93" s="179">
        <f t="shared" ca="1" si="23"/>
        <v>2.79</v>
      </c>
      <c r="M93" s="180">
        <f t="shared" ca="1" si="24"/>
        <v>665.57999999999993</v>
      </c>
      <c r="N93" s="178">
        <f t="shared" ca="1" si="25"/>
        <v>495.05634867402875</v>
      </c>
      <c r="O93" s="179">
        <f t="shared" ca="1" si="26"/>
        <v>158.66882972590824</v>
      </c>
      <c r="P93" s="179">
        <f t="shared" ca="1" si="27"/>
        <v>9.059933177769766</v>
      </c>
      <c r="Q93" s="179">
        <f t="shared" ca="1" si="28"/>
        <v>2.7899794222933387</v>
      </c>
      <c r="R93" s="180">
        <f t="shared" ca="1" si="29"/>
        <v>665.57509100000004</v>
      </c>
      <c r="W93" s="46"/>
      <c r="X93" s="46">
        <v>93</v>
      </c>
    </row>
    <row r="94" spans="1:24">
      <c r="A94" s="61" t="s">
        <v>136</v>
      </c>
      <c r="B94" s="173">
        <f t="shared" ca="1" si="18"/>
        <v>688.71594700000003</v>
      </c>
      <c r="C94" s="178">
        <f t="shared" ca="1" si="19"/>
        <v>512.27672525309299</v>
      </c>
      <c r="D94" s="179">
        <f t="shared" ca="1" si="19"/>
        <v>164.15771584957341</v>
      </c>
      <c r="E94" s="179">
        <f t="shared" ca="1" si="19"/>
        <v>9.3589708994554925</v>
      </c>
      <c r="F94" s="180">
        <f t="shared" ca="1" si="19"/>
        <v>2.9225349978782731</v>
      </c>
      <c r="G94" s="181">
        <f t="shared" ca="1" si="16"/>
        <v>688.71594700000003</v>
      </c>
      <c r="H94" s="181">
        <f t="shared" ca="1" si="17"/>
        <v>665.57509100000004</v>
      </c>
      <c r="I94" s="182">
        <f t="shared" ca="1" si="20"/>
        <v>495.06</v>
      </c>
      <c r="J94" s="179">
        <f t="shared" ca="1" si="21"/>
        <v>158.66999999999999</v>
      </c>
      <c r="K94" s="179">
        <f t="shared" ca="1" si="22"/>
        <v>9.06</v>
      </c>
      <c r="L94" s="179">
        <f t="shared" ca="1" si="23"/>
        <v>2.79</v>
      </c>
      <c r="M94" s="180">
        <f t="shared" ca="1" si="24"/>
        <v>665.57999999999993</v>
      </c>
      <c r="N94" s="178">
        <f t="shared" ca="1" si="25"/>
        <v>495.05634867402875</v>
      </c>
      <c r="O94" s="179">
        <f t="shared" ca="1" si="26"/>
        <v>158.66882972590824</v>
      </c>
      <c r="P94" s="179">
        <f t="shared" ca="1" si="27"/>
        <v>9.059933177769766</v>
      </c>
      <c r="Q94" s="179">
        <f t="shared" ca="1" si="28"/>
        <v>2.7899794222933387</v>
      </c>
      <c r="R94" s="180">
        <f t="shared" ca="1" si="29"/>
        <v>665.57509100000004</v>
      </c>
      <c r="W94" s="46"/>
      <c r="X94" s="46">
        <v>94</v>
      </c>
    </row>
    <row r="95" spans="1:24">
      <c r="A95" s="61" t="s">
        <v>137</v>
      </c>
      <c r="B95" s="173">
        <f t="shared" ca="1" si="18"/>
        <v>688.71594700000003</v>
      </c>
      <c r="C95" s="178">
        <f t="shared" ca="1" si="19"/>
        <v>512.27672525309299</v>
      </c>
      <c r="D95" s="179">
        <f t="shared" ca="1" si="19"/>
        <v>164.15771584957341</v>
      </c>
      <c r="E95" s="179">
        <f t="shared" ca="1" si="19"/>
        <v>9.3589708994554925</v>
      </c>
      <c r="F95" s="180">
        <f t="shared" ca="1" si="19"/>
        <v>2.9225349978782731</v>
      </c>
      <c r="G95" s="181">
        <f t="shared" ca="1" si="16"/>
        <v>688.71594700000003</v>
      </c>
      <c r="H95" s="181">
        <f t="shared" ca="1" si="17"/>
        <v>665.57509100000004</v>
      </c>
      <c r="I95" s="182">
        <f t="shared" ca="1" si="20"/>
        <v>495.06</v>
      </c>
      <c r="J95" s="179">
        <f t="shared" ca="1" si="21"/>
        <v>158.66999999999999</v>
      </c>
      <c r="K95" s="179">
        <f t="shared" ca="1" si="22"/>
        <v>9.06</v>
      </c>
      <c r="L95" s="179">
        <f t="shared" ca="1" si="23"/>
        <v>2.79</v>
      </c>
      <c r="M95" s="180">
        <f t="shared" ca="1" si="24"/>
        <v>665.57999999999993</v>
      </c>
      <c r="N95" s="178">
        <f t="shared" ca="1" si="25"/>
        <v>495.05634867402875</v>
      </c>
      <c r="O95" s="179">
        <f t="shared" ca="1" si="26"/>
        <v>158.66882972590824</v>
      </c>
      <c r="P95" s="179">
        <f t="shared" ca="1" si="27"/>
        <v>9.059933177769766</v>
      </c>
      <c r="Q95" s="179">
        <f t="shared" ca="1" si="28"/>
        <v>2.7899794222933387</v>
      </c>
      <c r="R95" s="180">
        <f t="shared" ca="1" si="29"/>
        <v>665.57509100000004</v>
      </c>
      <c r="W95" s="46"/>
      <c r="X95" s="46">
        <v>95</v>
      </c>
    </row>
    <row r="96" spans="1:24">
      <c r="A96" s="61" t="s">
        <v>138</v>
      </c>
      <c r="B96" s="173">
        <f t="shared" ca="1" si="18"/>
        <v>688.71594700000003</v>
      </c>
      <c r="C96" s="178">
        <f t="shared" ca="1" si="19"/>
        <v>512.27672525309299</v>
      </c>
      <c r="D96" s="179">
        <f t="shared" ca="1" si="19"/>
        <v>164.15771584957341</v>
      </c>
      <c r="E96" s="179">
        <f t="shared" ca="1" si="19"/>
        <v>9.3589708994554925</v>
      </c>
      <c r="F96" s="180">
        <f t="shared" ca="1" si="19"/>
        <v>2.9225349978782731</v>
      </c>
      <c r="G96" s="181">
        <f t="shared" ca="1" si="16"/>
        <v>688.71594700000003</v>
      </c>
      <c r="H96" s="181">
        <f t="shared" ca="1" si="17"/>
        <v>665.57509100000004</v>
      </c>
      <c r="I96" s="182">
        <f t="shared" ca="1" si="20"/>
        <v>495.06</v>
      </c>
      <c r="J96" s="179">
        <f t="shared" ca="1" si="21"/>
        <v>158.66999999999999</v>
      </c>
      <c r="K96" s="179">
        <f t="shared" ca="1" si="22"/>
        <v>9.06</v>
      </c>
      <c r="L96" s="179">
        <f t="shared" ca="1" si="23"/>
        <v>2.79</v>
      </c>
      <c r="M96" s="180">
        <f t="shared" ca="1" si="24"/>
        <v>665.57999999999993</v>
      </c>
      <c r="N96" s="178">
        <f t="shared" ca="1" si="25"/>
        <v>495.05634867402875</v>
      </c>
      <c r="O96" s="179">
        <f t="shared" ca="1" si="26"/>
        <v>158.66882972590824</v>
      </c>
      <c r="P96" s="179">
        <f t="shared" ca="1" si="27"/>
        <v>9.059933177769766</v>
      </c>
      <c r="Q96" s="179">
        <f t="shared" ca="1" si="28"/>
        <v>2.7899794222933387</v>
      </c>
      <c r="R96" s="180">
        <f t="shared" ca="1" si="29"/>
        <v>665.57509100000004</v>
      </c>
      <c r="W96" s="46"/>
      <c r="X96" s="46">
        <v>96</v>
      </c>
    </row>
    <row r="97" spans="1:24">
      <c r="A97" s="61" t="s">
        <v>139</v>
      </c>
      <c r="B97" s="173">
        <f t="shared" ca="1" si="18"/>
        <v>688.71594700000003</v>
      </c>
      <c r="C97" s="178">
        <f t="shared" ca="1" si="19"/>
        <v>512.27672525309299</v>
      </c>
      <c r="D97" s="179">
        <f t="shared" ca="1" si="19"/>
        <v>164.15771584957341</v>
      </c>
      <c r="E97" s="179">
        <f t="shared" ca="1" si="19"/>
        <v>9.3589708994554925</v>
      </c>
      <c r="F97" s="180">
        <f t="shared" ca="1" si="19"/>
        <v>2.9225349978782731</v>
      </c>
      <c r="G97" s="181">
        <f t="shared" ca="1" si="16"/>
        <v>688.71594700000003</v>
      </c>
      <c r="H97" s="181">
        <f t="shared" ca="1" si="17"/>
        <v>665.57509100000004</v>
      </c>
      <c r="I97" s="182">
        <f t="shared" ca="1" si="20"/>
        <v>495.06</v>
      </c>
      <c r="J97" s="179">
        <f t="shared" ca="1" si="21"/>
        <v>158.66999999999999</v>
      </c>
      <c r="K97" s="179">
        <f t="shared" ca="1" si="22"/>
        <v>9.06</v>
      </c>
      <c r="L97" s="179">
        <f t="shared" ca="1" si="23"/>
        <v>2.79</v>
      </c>
      <c r="M97" s="180">
        <f t="shared" ca="1" si="24"/>
        <v>665.57999999999993</v>
      </c>
      <c r="N97" s="178">
        <f t="shared" ca="1" si="25"/>
        <v>495.05634867402875</v>
      </c>
      <c r="O97" s="179">
        <f t="shared" ca="1" si="26"/>
        <v>158.66882972590824</v>
      </c>
      <c r="P97" s="179">
        <f t="shared" ca="1" si="27"/>
        <v>9.059933177769766</v>
      </c>
      <c r="Q97" s="179">
        <f t="shared" ca="1" si="28"/>
        <v>2.7899794222933387</v>
      </c>
      <c r="R97" s="180">
        <f t="shared" ca="1" si="29"/>
        <v>665.57509100000004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688.71594700000003</v>
      </c>
      <c r="C98" s="183">
        <f t="shared" ca="1" si="19"/>
        <v>512.27672525309299</v>
      </c>
      <c r="D98" s="184">
        <f t="shared" ca="1" si="19"/>
        <v>164.15771584957341</v>
      </c>
      <c r="E98" s="184">
        <f t="shared" ca="1" si="19"/>
        <v>9.3589708994554925</v>
      </c>
      <c r="F98" s="185">
        <f t="shared" ca="1" si="19"/>
        <v>2.9225349978782731</v>
      </c>
      <c r="G98" s="186">
        <f t="shared" ca="1" si="16"/>
        <v>688.71594700000003</v>
      </c>
      <c r="H98" s="186">
        <f t="shared" ca="1" si="17"/>
        <v>665.57509100000004</v>
      </c>
      <c r="I98" s="187">
        <f t="shared" ca="1" si="20"/>
        <v>495.06</v>
      </c>
      <c r="J98" s="184">
        <f t="shared" ca="1" si="21"/>
        <v>158.66999999999999</v>
      </c>
      <c r="K98" s="184">
        <f t="shared" ca="1" si="22"/>
        <v>9.06</v>
      </c>
      <c r="L98" s="184">
        <f t="shared" ca="1" si="23"/>
        <v>2.79</v>
      </c>
      <c r="M98" s="185">
        <f t="shared" ca="1" si="24"/>
        <v>665.57999999999993</v>
      </c>
      <c r="N98" s="183">
        <f t="shared" ca="1" si="25"/>
        <v>495.05634867402875</v>
      </c>
      <c r="O98" s="184">
        <f t="shared" ca="1" si="26"/>
        <v>158.66882972590824</v>
      </c>
      <c r="P98" s="184">
        <f t="shared" ca="1" si="27"/>
        <v>9.059933177769766</v>
      </c>
      <c r="Q98" s="184">
        <f t="shared" ca="1" si="28"/>
        <v>2.7899794222933387</v>
      </c>
      <c r="R98" s="185">
        <f t="shared" ca="1" si="29"/>
        <v>665.57509100000004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15.779182727999968</v>
      </c>
      <c r="C99" s="56">
        <f t="shared" ref="C99:R99" ca="1" si="30">SUM(C3:C98)/4000</f>
        <v>11.736780729820966</v>
      </c>
      <c r="D99" s="54">
        <f t="shared" ca="1" si="30"/>
        <v>3.7610202085265754</v>
      </c>
      <c r="E99" s="54">
        <f t="shared" ca="1" si="30"/>
        <v>0.21442354081071172</v>
      </c>
      <c r="F99" s="55">
        <f t="shared" ca="1" si="30"/>
        <v>6.6958248841733764E-2</v>
      </c>
      <c r="G99" s="59">
        <f t="shared" ca="1" si="30"/>
        <v>13.947471466499978</v>
      </c>
      <c r="H99" s="59">
        <f t="shared" ca="1" si="30"/>
        <v>13.478836424249995</v>
      </c>
      <c r="I99" s="170">
        <f t="shared" ca="1" si="30"/>
        <v>10.124805000000009</v>
      </c>
      <c r="J99" s="54">
        <f t="shared" ca="1" si="30"/>
        <v>3.1331875000000013</v>
      </c>
      <c r="K99" s="54">
        <f t="shared" ca="1" si="30"/>
        <v>0.17294999999999983</v>
      </c>
      <c r="L99" s="54">
        <f t="shared" ca="1" si="30"/>
        <v>4.7949999999999986E-2</v>
      </c>
      <c r="M99" s="55">
        <f t="shared" ca="1" si="30"/>
        <v>13.478892500000009</v>
      </c>
      <c r="N99" s="56">
        <f t="shared" ca="1" si="30"/>
        <v>10.124763786152075</v>
      </c>
      <c r="O99" s="54">
        <f t="shared" ca="1" si="30"/>
        <v>3.1331736968179871</v>
      </c>
      <c r="P99" s="54">
        <f t="shared" ca="1" si="30"/>
        <v>0.1729492689480816</v>
      </c>
      <c r="Q99" s="54">
        <f t="shared" ca="1" si="30"/>
        <v>4.7949672331848867E-2</v>
      </c>
      <c r="R99" s="55">
        <f t="shared" ca="1" si="30"/>
        <v>13.478836424249995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7.7760179416372921E-3</v>
      </c>
      <c r="L3" s="24">
        <f>BRPL_EOD!L3-BRPL_ISGS_exbus!L3</f>
        <v>0</v>
      </c>
      <c r="M3" s="24">
        <f>BRPL_EOD!M3-BRPL_ISGS_exbus!M3</f>
        <v>7.2298012608271733E-3</v>
      </c>
      <c r="N3" s="24">
        <f>BRPL_EOD!N3-BRPL_ISGS_exbus!N3</f>
        <v>3.3834207149467943E-3</v>
      </c>
      <c r="O3" s="24">
        <f>BRPL_EOD!O3-BRPL_ISGS_exbus!O3</f>
        <v>-3.1779942839023079E-3</v>
      </c>
      <c r="P3" s="24">
        <f>BRPL_EOD!P3-BRPL_ISGS_exbus!P3</f>
        <v>-8.5618953480093296E-4</v>
      </c>
      <c r="Q3" s="24">
        <f>BRPL_EOD!Q3-BRPL_ISGS_exbus!Q3</f>
        <v>-3.371682140915766E-4</v>
      </c>
      <c r="R3" s="24">
        <f>BRPL_EOD!R3-BRPL_ISGS_exbus!R3</f>
        <v>5.8906949504269335E-3</v>
      </c>
      <c r="S3" s="24">
        <f>BRPL_EOD!S3-BRPL_ISGS_exbus!S3</f>
        <v>1.1360704383669429E-3</v>
      </c>
      <c r="T3" s="24">
        <f>BRPL_EOD!T3-BRPL_ISGS_exbus!T3</f>
        <v>1.7350170648455787E-4</v>
      </c>
      <c r="U3" s="24">
        <f>BRPL_EOD!U3-BRPL_ISGS_exbus!U3</f>
        <v>5.9326742585597003E-4</v>
      </c>
      <c r="V3" s="24">
        <f>BRPL_EOD!V3-BRPL_ISGS_exbus!V3</f>
        <v>9.2115469255737992E-4</v>
      </c>
      <c r="W3" s="24">
        <f>BRPL_EOD!W3-BRPL_ISGS_exbus!W3</f>
        <v>4.7502540192922993E-3</v>
      </c>
      <c r="X3" s="24">
        <f>BRPL_EOD!X3-BRPL_ISGS_exbus!X3</f>
        <v>-2.7567816621285601E-3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7.6183105081213398E-3</v>
      </c>
      <c r="L4" s="24">
        <f>BRPL_EOD!L4-BRPL_ISGS_exbus!L4</f>
        <v>0</v>
      </c>
      <c r="M4" s="24">
        <f>BRPL_EOD!M4-BRPL_ISGS_exbus!M4</f>
        <v>7.2298012608271733E-3</v>
      </c>
      <c r="N4" s="24">
        <f>BRPL_EOD!N4-BRPL_ISGS_exbus!N4</f>
        <v>3.3834207149467943E-3</v>
      </c>
      <c r="O4" s="24">
        <f>BRPL_EOD!O4-BRPL_ISGS_exbus!O4</f>
        <v>-3.1779942839023079E-3</v>
      </c>
      <c r="P4" s="24">
        <f>BRPL_EOD!P4-BRPL_ISGS_exbus!P4</f>
        <v>-8.5618953480093296E-4</v>
      </c>
      <c r="Q4" s="24">
        <f>BRPL_EOD!Q4-BRPL_ISGS_exbus!Q4</f>
        <v>-3.371682140915766E-4</v>
      </c>
      <c r="R4" s="24">
        <f>BRPL_EOD!R4-BRPL_ISGS_exbus!R4</f>
        <v>5.8906949504269335E-3</v>
      </c>
      <c r="S4" s="24">
        <f>BRPL_EOD!S4-BRPL_ISGS_exbus!S4</f>
        <v>1.1360704383669429E-3</v>
      </c>
      <c r="T4" s="24">
        <f>BRPL_EOD!T4-BRPL_ISGS_exbus!T4</f>
        <v>1.7350170648455787E-4</v>
      </c>
      <c r="U4" s="24">
        <f>BRPL_EOD!U4-BRPL_ISGS_exbus!U4</f>
        <v>5.9326742585597003E-4</v>
      </c>
      <c r="V4" s="24">
        <f>BRPL_EOD!V4-BRPL_ISGS_exbus!V4</f>
        <v>9.2115469255737992E-4</v>
      </c>
      <c r="W4" s="24">
        <f>BRPL_EOD!W4-BRPL_ISGS_exbus!W4</f>
        <v>4.7502540192922993E-3</v>
      </c>
      <c r="X4" s="24">
        <f>BRPL_EOD!X4-BRPL_ISGS_exbus!X4</f>
        <v>-2.7567816621285601E-3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7.6183105081213398E-3</v>
      </c>
      <c r="L5" s="24">
        <f>BRPL_EOD!L5-BRPL_ISGS_exbus!L5</f>
        <v>0</v>
      </c>
      <c r="M5" s="24">
        <f>BRPL_EOD!M5-BRPL_ISGS_exbus!M5</f>
        <v>7.2298012608271733E-3</v>
      </c>
      <c r="N5" s="24">
        <f>BRPL_EOD!N5-BRPL_ISGS_exbus!N5</f>
        <v>3.3834207149467943E-3</v>
      </c>
      <c r="O5" s="24">
        <f>BRPL_EOD!O5-BRPL_ISGS_exbus!O5</f>
        <v>-3.1779942839023079E-3</v>
      </c>
      <c r="P5" s="24">
        <f>BRPL_EOD!P5-BRPL_ISGS_exbus!P5</f>
        <v>-8.5618953480093296E-4</v>
      </c>
      <c r="Q5" s="24">
        <f>BRPL_EOD!Q5-BRPL_ISGS_exbus!Q5</f>
        <v>-3.371682140915766E-4</v>
      </c>
      <c r="R5" s="24">
        <f>BRPL_EOD!R5-BRPL_ISGS_exbus!R5</f>
        <v>5.8906949504269335E-3</v>
      </c>
      <c r="S5" s="24">
        <f>BRPL_EOD!S5-BRPL_ISGS_exbus!S5</f>
        <v>1.1360704383669429E-3</v>
      </c>
      <c r="T5" s="24">
        <f>BRPL_EOD!T5-BRPL_ISGS_exbus!T5</f>
        <v>1.7350170648455787E-4</v>
      </c>
      <c r="U5" s="24">
        <f>BRPL_EOD!U5-BRPL_ISGS_exbus!U5</f>
        <v>5.9326742585597003E-4</v>
      </c>
      <c r="V5" s="24">
        <f>BRPL_EOD!V5-BRPL_ISGS_exbus!V5</f>
        <v>9.2115469255737992E-4</v>
      </c>
      <c r="W5" s="24">
        <f>BRPL_EOD!W5-BRPL_ISGS_exbus!W5</f>
        <v>4.7502540192922993E-3</v>
      </c>
      <c r="X5" s="24">
        <f>BRPL_EOD!X5-BRPL_ISGS_exbus!X5</f>
        <v>-2.7567816621285601E-3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7.6183105081213398E-3</v>
      </c>
      <c r="L6" s="24">
        <f>BRPL_EOD!L6-BRPL_ISGS_exbus!L6</f>
        <v>0</v>
      </c>
      <c r="M6" s="24">
        <f>BRPL_EOD!M6-BRPL_ISGS_exbus!M6</f>
        <v>7.2298012608271733E-3</v>
      </c>
      <c r="N6" s="24">
        <f>BRPL_EOD!N6-BRPL_ISGS_exbus!N6</f>
        <v>3.3834207149467943E-3</v>
      </c>
      <c r="O6" s="24">
        <f>BRPL_EOD!O6-BRPL_ISGS_exbus!O6</f>
        <v>-3.1779942839023079E-3</v>
      </c>
      <c r="P6" s="24">
        <f>BRPL_EOD!P6-BRPL_ISGS_exbus!P6</f>
        <v>-8.5618953480093296E-4</v>
      </c>
      <c r="Q6" s="24">
        <f>BRPL_EOD!Q6-BRPL_ISGS_exbus!Q6</f>
        <v>-3.371682140915766E-4</v>
      </c>
      <c r="R6" s="24">
        <f>BRPL_EOD!R6-BRPL_ISGS_exbus!R6</f>
        <v>5.8906949504269335E-3</v>
      </c>
      <c r="S6" s="24">
        <f>BRPL_EOD!S6-BRPL_ISGS_exbus!S6</f>
        <v>1.1360704383669429E-3</v>
      </c>
      <c r="T6" s="24">
        <f>BRPL_EOD!T6-BRPL_ISGS_exbus!T6</f>
        <v>1.7350170648455787E-4</v>
      </c>
      <c r="U6" s="24">
        <f>BRPL_EOD!U6-BRPL_ISGS_exbus!U6</f>
        <v>5.9326742585597003E-4</v>
      </c>
      <c r="V6" s="24">
        <f>BRPL_EOD!V6-BRPL_ISGS_exbus!V6</f>
        <v>9.2115469255737992E-4</v>
      </c>
      <c r="W6" s="24">
        <f>BRPL_EOD!W6-BRPL_ISGS_exbus!W6</f>
        <v>4.7502540192922993E-3</v>
      </c>
      <c r="X6" s="24">
        <f>BRPL_EOD!X6-BRPL_ISGS_exbus!X6</f>
        <v>-2.7567816621285601E-3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7.6183105081213398E-3</v>
      </c>
      <c r="L7" s="24">
        <f>BRPL_EOD!L7-BRPL_ISGS_exbus!L7</f>
        <v>0</v>
      </c>
      <c r="M7" s="24">
        <f>BRPL_EOD!M7-BRPL_ISGS_exbus!M7</f>
        <v>7.2298012608271733E-3</v>
      </c>
      <c r="N7" s="24">
        <f>BRPL_EOD!N7-BRPL_ISGS_exbus!N7</f>
        <v>3.3834207149467943E-3</v>
      </c>
      <c r="O7" s="24">
        <f>BRPL_EOD!O7-BRPL_ISGS_exbus!O7</f>
        <v>-3.1779942839023079E-3</v>
      </c>
      <c r="P7" s="24">
        <f>BRPL_EOD!P7-BRPL_ISGS_exbus!P7</f>
        <v>1.4388179582631722E-3</v>
      </c>
      <c r="Q7" s="24">
        <f>BRPL_EOD!Q7-BRPL_ISGS_exbus!Q7</f>
        <v>-3.371682140915766E-4</v>
      </c>
      <c r="R7" s="24">
        <f>BRPL_EOD!R7-BRPL_ISGS_exbus!R7</f>
        <v>5.8906949504269335E-3</v>
      </c>
      <c r="S7" s="24">
        <f>BRPL_EOD!S7-BRPL_ISGS_exbus!S7</f>
        <v>1.1360704383669429E-3</v>
      </c>
      <c r="T7" s="24">
        <f>BRPL_EOD!T7-BRPL_ISGS_exbus!T7</f>
        <v>1.7350170648455787E-4</v>
      </c>
      <c r="U7" s="24">
        <f>BRPL_EOD!U7-BRPL_ISGS_exbus!U7</f>
        <v>5.9326742585597003E-4</v>
      </c>
      <c r="V7" s="24">
        <f>BRPL_EOD!V7-BRPL_ISGS_exbus!V7</f>
        <v>9.2115469255737992E-4</v>
      </c>
      <c r="W7" s="24">
        <f>BRPL_EOD!W7-BRPL_ISGS_exbus!W7</f>
        <v>4.7502540192922993E-3</v>
      </c>
      <c r="X7" s="24">
        <f>BRPL_EOD!X7-BRPL_ISGS_exbus!X7</f>
        <v>-2.7567816621285601E-3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7.6183105081213398E-3</v>
      </c>
      <c r="L8" s="24">
        <f>BRPL_EOD!L8-BRPL_ISGS_exbus!L8</f>
        <v>0</v>
      </c>
      <c r="M8" s="24">
        <f>BRPL_EOD!M8-BRPL_ISGS_exbus!M8</f>
        <v>7.2298012608271733E-3</v>
      </c>
      <c r="N8" s="24">
        <f>BRPL_EOD!N8-BRPL_ISGS_exbus!N8</f>
        <v>3.3834207149467943E-3</v>
      </c>
      <c r="O8" s="24">
        <f>BRPL_EOD!O8-BRPL_ISGS_exbus!O8</f>
        <v>-3.1779942839023079E-3</v>
      </c>
      <c r="P8" s="24">
        <f>BRPL_EOD!P8-BRPL_ISGS_exbus!P8</f>
        <v>-1.865561508786584E-3</v>
      </c>
      <c r="Q8" s="24">
        <f>BRPL_EOD!Q8-BRPL_ISGS_exbus!Q8</f>
        <v>-3.371682140915766E-4</v>
      </c>
      <c r="R8" s="24">
        <f>BRPL_EOD!R8-BRPL_ISGS_exbus!R8</f>
        <v>5.8906949504269335E-3</v>
      </c>
      <c r="S8" s="24">
        <f>BRPL_EOD!S8-BRPL_ISGS_exbus!S8</f>
        <v>1.1360704383669429E-3</v>
      </c>
      <c r="T8" s="24">
        <f>BRPL_EOD!T8-BRPL_ISGS_exbus!T8</f>
        <v>1.7350170648455787E-4</v>
      </c>
      <c r="U8" s="24">
        <f>BRPL_EOD!U8-BRPL_ISGS_exbus!U8</f>
        <v>5.9326742585597003E-4</v>
      </c>
      <c r="V8" s="24">
        <f>BRPL_EOD!V8-BRPL_ISGS_exbus!V8</f>
        <v>9.2115469255737992E-4</v>
      </c>
      <c r="W8" s="24">
        <f>BRPL_EOD!W8-BRPL_ISGS_exbus!W8</f>
        <v>4.7502540192922993E-3</v>
      </c>
      <c r="X8" s="24">
        <f>BRPL_EOD!X8-BRPL_ISGS_exbus!X8</f>
        <v>-2.7567816621285601E-3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-2.0705513308030277E-3</v>
      </c>
      <c r="L9" s="24">
        <f>BRPL_EOD!L9-BRPL_ISGS_exbus!L9</f>
        <v>0</v>
      </c>
      <c r="M9" s="24">
        <f>BRPL_EOD!M9-BRPL_ISGS_exbus!M9</f>
        <v>5.3991434071249955E-3</v>
      </c>
      <c r="N9" s="24">
        <f>BRPL_EOD!N9-BRPL_ISGS_exbus!N9</f>
        <v>6.3183682455019152E-3</v>
      </c>
      <c r="O9" s="24">
        <f>BRPL_EOD!O9-BRPL_ISGS_exbus!O9</f>
        <v>-5.3538898688856307E-3</v>
      </c>
      <c r="P9" s="24">
        <f>BRPL_EOD!P9-BRPL_ISGS_exbus!P9</f>
        <v>-4.5692508849271007E-4</v>
      </c>
      <c r="Q9" s="24">
        <f>BRPL_EOD!Q9-BRPL_ISGS_exbus!Q9</f>
        <v>-3.371682140915766E-4</v>
      </c>
      <c r="R9" s="24">
        <f>BRPL_EOD!R9-BRPL_ISGS_exbus!R9</f>
        <v>5.301832448648014E-3</v>
      </c>
      <c r="S9" s="24">
        <f>BRPL_EOD!S9-BRPL_ISGS_exbus!S9</f>
        <v>8.4010348706264892E-4</v>
      </c>
      <c r="T9" s="24">
        <f>BRPL_EOD!T9-BRPL_ISGS_exbus!T9</f>
        <v>-6.5181944444447915E-4</v>
      </c>
      <c r="U9" s="24">
        <f>BRPL_EOD!U9-BRPL_ISGS_exbus!U9</f>
        <v>5.9326742585597003E-4</v>
      </c>
      <c r="V9" s="24">
        <f>BRPL_EOD!V9-BRPL_ISGS_exbus!V9</f>
        <v>9.2115469255737992E-4</v>
      </c>
      <c r="W9" s="24">
        <f>BRPL_EOD!W9-BRPL_ISGS_exbus!W9</f>
        <v>4.7502540192922993E-3</v>
      </c>
      <c r="X9" s="24">
        <f>BRPL_EOD!X9-BRPL_ISGS_exbus!X9</f>
        <v>-2.7567816621285601E-3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-2.1105874882323405E-3</v>
      </c>
      <c r="L10" s="24">
        <f>BRPL_EOD!L10-BRPL_ISGS_exbus!L10</f>
        <v>0</v>
      </c>
      <c r="M10" s="24">
        <f>BRPL_EOD!M10-BRPL_ISGS_exbus!M10</f>
        <v>5.3991434071249955E-3</v>
      </c>
      <c r="N10" s="24">
        <f>BRPL_EOD!N10-BRPL_ISGS_exbus!N10</f>
        <v>6.3183682455019152E-3</v>
      </c>
      <c r="O10" s="24">
        <f>BRPL_EOD!O10-BRPL_ISGS_exbus!O10</f>
        <v>-5.3538898688856307E-3</v>
      </c>
      <c r="P10" s="24">
        <f>BRPL_EOD!P10-BRPL_ISGS_exbus!P10</f>
        <v>-4.5692508849271007E-4</v>
      </c>
      <c r="Q10" s="24">
        <f>BRPL_EOD!Q10-BRPL_ISGS_exbus!Q10</f>
        <v>-3.371682140915766E-4</v>
      </c>
      <c r="R10" s="24">
        <f>BRPL_EOD!R10-BRPL_ISGS_exbus!R10</f>
        <v>5.301832448648014E-3</v>
      </c>
      <c r="S10" s="24">
        <f>BRPL_EOD!S10-BRPL_ISGS_exbus!S10</f>
        <v>8.4010348706264892E-4</v>
      </c>
      <c r="T10" s="24">
        <f>BRPL_EOD!T10-BRPL_ISGS_exbus!T10</f>
        <v>-6.5181944444447915E-4</v>
      </c>
      <c r="U10" s="24">
        <f>BRPL_EOD!U10-BRPL_ISGS_exbus!U10</f>
        <v>5.9326742585597003E-4</v>
      </c>
      <c r="V10" s="24">
        <f>BRPL_EOD!V10-BRPL_ISGS_exbus!V10</f>
        <v>9.2115469255737992E-4</v>
      </c>
      <c r="W10" s="24">
        <f>BRPL_EOD!W10-BRPL_ISGS_exbus!W10</f>
        <v>4.7502540192922993E-3</v>
      </c>
      <c r="X10" s="24">
        <f>BRPL_EOD!X10-BRPL_ISGS_exbus!X10</f>
        <v>-2.7567816621285601E-3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-2.0705513308030277E-3</v>
      </c>
      <c r="L11" s="24">
        <f>BRPL_EOD!L11-BRPL_ISGS_exbus!L11</f>
        <v>0</v>
      </c>
      <c r="M11" s="24">
        <f>BRPL_EOD!M11-BRPL_ISGS_exbus!M11</f>
        <v>5.3991434071249955E-3</v>
      </c>
      <c r="N11" s="24">
        <f>BRPL_EOD!N11-BRPL_ISGS_exbus!N11</f>
        <v>6.3183682455019152E-3</v>
      </c>
      <c r="O11" s="24">
        <f>BRPL_EOD!O11-BRPL_ISGS_exbus!O11</f>
        <v>-5.3538898688856307E-3</v>
      </c>
      <c r="P11" s="24">
        <f>BRPL_EOD!P11-BRPL_ISGS_exbus!P11</f>
        <v>-4.5692508849271007E-4</v>
      </c>
      <c r="Q11" s="24">
        <f>BRPL_EOD!Q11-BRPL_ISGS_exbus!Q11</f>
        <v>7.4789519650586556E-4</v>
      </c>
      <c r="R11" s="24">
        <f>BRPL_EOD!R11-BRPL_ISGS_exbus!R11</f>
        <v>5.301832448648014E-3</v>
      </c>
      <c r="S11" s="24">
        <f>BRPL_EOD!S11-BRPL_ISGS_exbus!S11</f>
        <v>8.4010348706264892E-4</v>
      </c>
      <c r="T11" s="24">
        <f>BRPL_EOD!T11-BRPL_ISGS_exbus!T11</f>
        <v>-6.5181944444447915E-4</v>
      </c>
      <c r="U11" s="24">
        <f>BRPL_EOD!U11-BRPL_ISGS_exbus!U11</f>
        <v>5.9326742585597003E-4</v>
      </c>
      <c r="V11" s="24">
        <f>BRPL_EOD!V11-BRPL_ISGS_exbus!V11</f>
        <v>9.2115469255737992E-4</v>
      </c>
      <c r="W11" s="24">
        <f>BRPL_EOD!W11-BRPL_ISGS_exbus!W11</f>
        <v>4.7502540192922993E-3</v>
      </c>
      <c r="X11" s="24">
        <f>BRPL_EOD!X11-BRPL_ISGS_exbus!X11</f>
        <v>-2.7567816621285601E-3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-2.0705513308030277E-3</v>
      </c>
      <c r="L12" s="24">
        <f>BRPL_EOD!L12-BRPL_ISGS_exbus!L12</f>
        <v>0</v>
      </c>
      <c r="M12" s="24">
        <f>BRPL_EOD!M12-BRPL_ISGS_exbus!M12</f>
        <v>5.3991434071249955E-3</v>
      </c>
      <c r="N12" s="24">
        <f>BRPL_EOD!N12-BRPL_ISGS_exbus!N12</f>
        <v>6.3183682455019152E-3</v>
      </c>
      <c r="O12" s="24">
        <f>BRPL_EOD!O12-BRPL_ISGS_exbus!O12</f>
        <v>-5.3538898688856307E-3</v>
      </c>
      <c r="P12" s="24">
        <f>BRPL_EOD!P12-BRPL_ISGS_exbus!P12</f>
        <v>-4.5692508849271007E-4</v>
      </c>
      <c r="Q12" s="24">
        <f>BRPL_EOD!Q12-BRPL_ISGS_exbus!Q12</f>
        <v>4.4544757769635623E-3</v>
      </c>
      <c r="R12" s="24">
        <f>BRPL_EOD!R12-BRPL_ISGS_exbus!R12</f>
        <v>5.301832448648014E-3</v>
      </c>
      <c r="S12" s="24">
        <f>BRPL_EOD!S12-BRPL_ISGS_exbus!S12</f>
        <v>8.4010348706264892E-4</v>
      </c>
      <c r="T12" s="24">
        <f>BRPL_EOD!T12-BRPL_ISGS_exbus!T12</f>
        <v>-6.5181944444447915E-4</v>
      </c>
      <c r="U12" s="24">
        <f>BRPL_EOD!U12-BRPL_ISGS_exbus!U12</f>
        <v>5.9326742585597003E-4</v>
      </c>
      <c r="V12" s="24">
        <f>BRPL_EOD!V12-BRPL_ISGS_exbus!V12</f>
        <v>9.2115469255737992E-4</v>
      </c>
      <c r="W12" s="24">
        <f>BRPL_EOD!W12-BRPL_ISGS_exbus!W12</f>
        <v>4.7502540192922993E-3</v>
      </c>
      <c r="X12" s="24">
        <f>BRPL_EOD!X12-BRPL_ISGS_exbus!X12</f>
        <v>-2.7567816621285601E-3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-2.0705513308030277E-3</v>
      </c>
      <c r="L13" s="24">
        <f>BRPL_EOD!L13-BRPL_ISGS_exbus!L13</f>
        <v>0</v>
      </c>
      <c r="M13" s="24">
        <f>BRPL_EOD!M13-BRPL_ISGS_exbus!M13</f>
        <v>5.3991434071249955E-3</v>
      </c>
      <c r="N13" s="24">
        <f>BRPL_EOD!N13-BRPL_ISGS_exbus!N13</f>
        <v>6.3183682455019152E-3</v>
      </c>
      <c r="O13" s="24">
        <f>BRPL_EOD!O13-BRPL_ISGS_exbus!O13</f>
        <v>-5.3538898688856307E-3</v>
      </c>
      <c r="P13" s="24">
        <f>BRPL_EOD!P13-BRPL_ISGS_exbus!P13</f>
        <v>-8.8214879617964925E-4</v>
      </c>
      <c r="Q13" s="24">
        <f>BRPL_EOD!Q13-BRPL_ISGS_exbus!Q13</f>
        <v>-5.8089362092701435E-3</v>
      </c>
      <c r="R13" s="24">
        <f>BRPL_EOD!R13-BRPL_ISGS_exbus!R13</f>
        <v>5.301832448648014E-3</v>
      </c>
      <c r="S13" s="24">
        <f>BRPL_EOD!S13-BRPL_ISGS_exbus!S13</f>
        <v>8.4010348706264892E-4</v>
      </c>
      <c r="T13" s="24">
        <f>BRPL_EOD!T13-BRPL_ISGS_exbus!T13</f>
        <v>-6.5181944444447915E-4</v>
      </c>
      <c r="U13" s="24">
        <f>BRPL_EOD!U13-BRPL_ISGS_exbus!U13</f>
        <v>5.9326742585597003E-4</v>
      </c>
      <c r="V13" s="24">
        <f>BRPL_EOD!V13-BRPL_ISGS_exbus!V13</f>
        <v>9.2115469255737992E-4</v>
      </c>
      <c r="W13" s="24">
        <f>BRPL_EOD!W13-BRPL_ISGS_exbus!W13</f>
        <v>4.7502540192922993E-3</v>
      </c>
      <c r="X13" s="24">
        <f>BRPL_EOD!X13-BRPL_ISGS_exbus!X13</f>
        <v>-2.7567816621285601E-3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-2.6164943872686308E-3</v>
      </c>
      <c r="L14" s="24">
        <f>BRPL_EOD!L14-BRPL_ISGS_exbus!L14</f>
        <v>0</v>
      </c>
      <c r="M14" s="24">
        <f>BRPL_EOD!M14-BRPL_ISGS_exbus!M14</f>
        <v>4.1480669226601208E-3</v>
      </c>
      <c r="N14" s="24">
        <f>BRPL_EOD!N14-BRPL_ISGS_exbus!N14</f>
        <v>5.5290294192928968E-3</v>
      </c>
      <c r="O14" s="24">
        <f>BRPL_EOD!O14-BRPL_ISGS_exbus!O14</f>
        <v>-5.4914374034353841E-4</v>
      </c>
      <c r="P14" s="24">
        <f>BRPL_EOD!P14-BRPL_ISGS_exbus!P14</f>
        <v>-6.9127013863479192E-4</v>
      </c>
      <c r="Q14" s="24">
        <f>BRPL_EOD!Q14-BRPL_ISGS_exbus!Q14</f>
        <v>-4.7822265734271951E-3</v>
      </c>
      <c r="R14" s="24">
        <f>BRPL_EOD!R14-BRPL_ISGS_exbus!R14</f>
        <v>4.8477437114406996E-3</v>
      </c>
      <c r="S14" s="24">
        <f>BRPL_EOD!S14-BRPL_ISGS_exbus!S14</f>
        <v>6.3507208589008712E-4</v>
      </c>
      <c r="T14" s="24">
        <f>BRPL_EOD!T14-BRPL_ISGS_exbus!T14</f>
        <v>-2.2664727272727614E-3</v>
      </c>
      <c r="U14" s="24">
        <f>BRPL_EOD!U14-BRPL_ISGS_exbus!U14</f>
        <v>5.9326742585597003E-4</v>
      </c>
      <c r="V14" s="24">
        <f>BRPL_EOD!V14-BRPL_ISGS_exbus!V14</f>
        <v>9.2115469255737992E-4</v>
      </c>
      <c r="W14" s="24">
        <f>BRPL_EOD!W14-BRPL_ISGS_exbus!W14</f>
        <v>4.7502540192922993E-3</v>
      </c>
      <c r="X14" s="24">
        <f>BRPL_EOD!X14-BRPL_ISGS_exbus!X14</f>
        <v>-2.7567816621285601E-3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-2.6164943872686308E-3</v>
      </c>
      <c r="L15" s="24">
        <f>BRPL_EOD!L15-BRPL_ISGS_exbus!L15</f>
        <v>0</v>
      </c>
      <c r="M15" s="24">
        <f>BRPL_EOD!M15-BRPL_ISGS_exbus!M15</f>
        <v>-2.8656055862086305E-3</v>
      </c>
      <c r="N15" s="24">
        <f>BRPL_EOD!N15-BRPL_ISGS_exbus!N15</f>
        <v>1.846958645955965E-3</v>
      </c>
      <c r="O15" s="24">
        <f>BRPL_EOD!O15-BRPL_ISGS_exbus!O15</f>
        <v>-1.5534605448408456E-4</v>
      </c>
      <c r="P15" s="24">
        <f>BRPL_EOD!P15-BRPL_ISGS_exbus!P15</f>
        <v>1.0016638655478971E-3</v>
      </c>
      <c r="Q15" s="24">
        <f>BRPL_EOD!Q15-BRPL_ISGS_exbus!Q15</f>
        <v>-4.7822265734271951E-3</v>
      </c>
      <c r="R15" s="24">
        <f>BRPL_EOD!R15-BRPL_ISGS_exbus!R15</f>
        <v>4.8477437114406996E-3</v>
      </c>
      <c r="S15" s="24">
        <f>BRPL_EOD!S15-BRPL_ISGS_exbus!S15</f>
        <v>6.3507208589008712E-4</v>
      </c>
      <c r="T15" s="24">
        <f>BRPL_EOD!T15-BRPL_ISGS_exbus!T15</f>
        <v>-2.2664727272727614E-3</v>
      </c>
      <c r="U15" s="24">
        <f>BRPL_EOD!U15-BRPL_ISGS_exbus!U15</f>
        <v>5.9326742585597003E-4</v>
      </c>
      <c r="V15" s="24">
        <f>BRPL_EOD!V15-BRPL_ISGS_exbus!V15</f>
        <v>9.2115469255737992E-4</v>
      </c>
      <c r="W15" s="24">
        <f>BRPL_EOD!W15-BRPL_ISGS_exbus!W15</f>
        <v>4.7502540192922993E-3</v>
      </c>
      <c r="X15" s="24">
        <f>BRPL_EOD!X15-BRPL_ISGS_exbus!X15</f>
        <v>-2.7567816621285601E-3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-2.6164943872686308E-3</v>
      </c>
      <c r="L16" s="24">
        <f>BRPL_EOD!L16-BRPL_ISGS_exbus!L16</f>
        <v>0</v>
      </c>
      <c r="M16" s="24">
        <f>BRPL_EOD!M16-BRPL_ISGS_exbus!M16</f>
        <v>-2.8656055862086305E-3</v>
      </c>
      <c r="N16" s="24">
        <f>BRPL_EOD!N16-BRPL_ISGS_exbus!N16</f>
        <v>1.846958645955965E-3</v>
      </c>
      <c r="O16" s="24">
        <f>BRPL_EOD!O16-BRPL_ISGS_exbus!O16</f>
        <v>-1.5534605448408456E-4</v>
      </c>
      <c r="P16" s="24">
        <f>BRPL_EOD!P16-BRPL_ISGS_exbus!P16</f>
        <v>1.0016638655478971E-3</v>
      </c>
      <c r="Q16" s="24">
        <f>BRPL_EOD!Q16-BRPL_ISGS_exbus!Q16</f>
        <v>-4.7822265734271951E-3</v>
      </c>
      <c r="R16" s="24">
        <f>BRPL_EOD!R16-BRPL_ISGS_exbus!R16</f>
        <v>4.8477437114406996E-3</v>
      </c>
      <c r="S16" s="24">
        <f>BRPL_EOD!S16-BRPL_ISGS_exbus!S16</f>
        <v>6.3507208589008712E-4</v>
      </c>
      <c r="T16" s="24">
        <f>BRPL_EOD!T16-BRPL_ISGS_exbus!T16</f>
        <v>-2.2664727272727614E-3</v>
      </c>
      <c r="U16" s="24">
        <f>BRPL_EOD!U16-BRPL_ISGS_exbus!U16</f>
        <v>5.9326742585597003E-4</v>
      </c>
      <c r="V16" s="24">
        <f>BRPL_EOD!V16-BRPL_ISGS_exbus!V16</f>
        <v>9.2115469255737992E-4</v>
      </c>
      <c r="W16" s="24">
        <f>BRPL_EOD!W16-BRPL_ISGS_exbus!W16</f>
        <v>4.7502540192922993E-3</v>
      </c>
      <c r="X16" s="24">
        <f>BRPL_EOD!X16-BRPL_ISGS_exbus!X16</f>
        <v>-2.7567816621285601E-3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-2.6164943872686308E-3</v>
      </c>
      <c r="L17" s="24">
        <f>BRPL_EOD!L17-BRPL_ISGS_exbus!L17</f>
        <v>0</v>
      </c>
      <c r="M17" s="24">
        <f>BRPL_EOD!M17-BRPL_ISGS_exbus!M17</f>
        <v>-2.8656055862086305E-3</v>
      </c>
      <c r="N17" s="24">
        <f>BRPL_EOD!N17-BRPL_ISGS_exbus!N17</f>
        <v>1.846958645955965E-3</v>
      </c>
      <c r="O17" s="24">
        <f>BRPL_EOD!O17-BRPL_ISGS_exbus!O17</f>
        <v>-1.5534605448408456E-4</v>
      </c>
      <c r="P17" s="24">
        <f>BRPL_EOD!P17-BRPL_ISGS_exbus!P17</f>
        <v>1.0016638655478971E-3</v>
      </c>
      <c r="Q17" s="24">
        <f>BRPL_EOD!Q17-BRPL_ISGS_exbus!Q17</f>
        <v>-4.7822265734271951E-3</v>
      </c>
      <c r="R17" s="24">
        <f>BRPL_EOD!R17-BRPL_ISGS_exbus!R17</f>
        <v>4.8477437114406996E-3</v>
      </c>
      <c r="S17" s="24">
        <f>BRPL_EOD!S17-BRPL_ISGS_exbus!S17</f>
        <v>6.3507208589008712E-4</v>
      </c>
      <c r="T17" s="24">
        <f>BRPL_EOD!T17-BRPL_ISGS_exbus!T17</f>
        <v>-2.2664727272727614E-3</v>
      </c>
      <c r="U17" s="24">
        <f>BRPL_EOD!U17-BRPL_ISGS_exbus!U17</f>
        <v>5.9326742585597003E-4</v>
      </c>
      <c r="V17" s="24">
        <f>BRPL_EOD!V17-BRPL_ISGS_exbus!V17</f>
        <v>9.2115469255737992E-4</v>
      </c>
      <c r="W17" s="24">
        <f>BRPL_EOD!W17-BRPL_ISGS_exbus!W17</f>
        <v>4.7502540192922993E-3</v>
      </c>
      <c r="X17" s="24">
        <f>BRPL_EOD!X17-BRPL_ISGS_exbus!X17</f>
        <v>-2.7567816621285601E-3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-2.6164943872686308E-3</v>
      </c>
      <c r="L18" s="24">
        <f>BRPL_EOD!L18-BRPL_ISGS_exbus!L18</f>
        <v>0</v>
      </c>
      <c r="M18" s="24">
        <f>BRPL_EOD!M18-BRPL_ISGS_exbus!M18</f>
        <v>-2.8656055862086305E-3</v>
      </c>
      <c r="N18" s="24">
        <f>BRPL_EOD!N18-BRPL_ISGS_exbus!N18</f>
        <v>1.846958645955965E-3</v>
      </c>
      <c r="O18" s="24">
        <f>BRPL_EOD!O18-BRPL_ISGS_exbus!O18</f>
        <v>-1.5534605448408456E-4</v>
      </c>
      <c r="P18" s="24">
        <f>BRPL_EOD!P18-BRPL_ISGS_exbus!P18</f>
        <v>1.0016638655478971E-3</v>
      </c>
      <c r="Q18" s="24">
        <f>BRPL_EOD!Q18-BRPL_ISGS_exbus!Q18</f>
        <v>-4.7822265734271951E-3</v>
      </c>
      <c r="R18" s="24">
        <f>BRPL_EOD!R18-BRPL_ISGS_exbus!R18</f>
        <v>4.8477437114406996E-3</v>
      </c>
      <c r="S18" s="24">
        <f>BRPL_EOD!S18-BRPL_ISGS_exbus!S18</f>
        <v>6.3507208589008712E-4</v>
      </c>
      <c r="T18" s="24">
        <f>BRPL_EOD!T18-BRPL_ISGS_exbus!T18</f>
        <v>-2.2664727272727614E-3</v>
      </c>
      <c r="U18" s="24">
        <f>BRPL_EOD!U18-BRPL_ISGS_exbus!U18</f>
        <v>5.9326742585597003E-4</v>
      </c>
      <c r="V18" s="24">
        <f>BRPL_EOD!V18-BRPL_ISGS_exbus!V18</f>
        <v>9.2115469255737992E-4</v>
      </c>
      <c r="W18" s="24">
        <f>BRPL_EOD!W18-BRPL_ISGS_exbus!W18</f>
        <v>4.7502540192922993E-3</v>
      </c>
      <c r="X18" s="24">
        <f>BRPL_EOD!X18-BRPL_ISGS_exbus!X18</f>
        <v>-2.7567816621285601E-3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-2.6164943872686308E-3</v>
      </c>
      <c r="L19" s="24">
        <f>BRPL_EOD!L19-BRPL_ISGS_exbus!L19</f>
        <v>0</v>
      </c>
      <c r="M19" s="24">
        <f>BRPL_EOD!M19-BRPL_ISGS_exbus!M19</f>
        <v>-2.8656055862086305E-3</v>
      </c>
      <c r="N19" s="24">
        <f>BRPL_EOD!N19-BRPL_ISGS_exbus!N19</f>
        <v>1.846958645955965E-3</v>
      </c>
      <c r="O19" s="24">
        <f>BRPL_EOD!O19-BRPL_ISGS_exbus!O19</f>
        <v>-1.5534605448408456E-4</v>
      </c>
      <c r="P19" s="24">
        <f>BRPL_EOD!P19-BRPL_ISGS_exbus!P19</f>
        <v>1.0016638655478971E-3</v>
      </c>
      <c r="Q19" s="24">
        <f>BRPL_EOD!Q19-BRPL_ISGS_exbus!Q19</f>
        <v>-4.7822265734271951E-3</v>
      </c>
      <c r="R19" s="24">
        <f>BRPL_EOD!R19-BRPL_ISGS_exbus!R19</f>
        <v>4.8477437114406996E-3</v>
      </c>
      <c r="S19" s="24">
        <f>BRPL_EOD!S19-BRPL_ISGS_exbus!S19</f>
        <v>6.3507208589008712E-4</v>
      </c>
      <c r="T19" s="24">
        <f>BRPL_EOD!T19-BRPL_ISGS_exbus!T19</f>
        <v>-2.2664727272727614E-3</v>
      </c>
      <c r="U19" s="24">
        <f>BRPL_EOD!U19-BRPL_ISGS_exbus!U19</f>
        <v>5.9326742585597003E-4</v>
      </c>
      <c r="V19" s="24">
        <f>BRPL_EOD!V19-BRPL_ISGS_exbus!V19</f>
        <v>1.9676426799097868E-4</v>
      </c>
      <c r="W19" s="24">
        <f>BRPL_EOD!W19-BRPL_ISGS_exbus!W19</f>
        <v>4.7502540192922993E-3</v>
      </c>
      <c r="X19" s="24">
        <f>BRPL_EOD!X19-BRPL_ISGS_exbus!X19</f>
        <v>-2.7567816621285601E-3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-2.6164943872686308E-3</v>
      </c>
      <c r="L20" s="24">
        <f>BRPL_EOD!L20-BRPL_ISGS_exbus!L20</f>
        <v>0</v>
      </c>
      <c r="M20" s="24">
        <f>BRPL_EOD!M20-BRPL_ISGS_exbus!M20</f>
        <v>-2.8656055862086305E-3</v>
      </c>
      <c r="N20" s="24">
        <f>BRPL_EOD!N20-BRPL_ISGS_exbus!N20</f>
        <v>1.846958645955965E-3</v>
      </c>
      <c r="O20" s="24">
        <f>BRPL_EOD!O20-BRPL_ISGS_exbus!O20</f>
        <v>-1.5534605448408456E-4</v>
      </c>
      <c r="P20" s="24">
        <f>BRPL_EOD!P20-BRPL_ISGS_exbus!P20</f>
        <v>1.0016638655478971E-3</v>
      </c>
      <c r="Q20" s="24">
        <f>BRPL_EOD!Q20-BRPL_ISGS_exbus!Q20</f>
        <v>-4.7822265734271951E-3</v>
      </c>
      <c r="R20" s="24">
        <f>BRPL_EOD!R20-BRPL_ISGS_exbus!R20</f>
        <v>4.5750000000026603E-3</v>
      </c>
      <c r="S20" s="24">
        <f>BRPL_EOD!S20-BRPL_ISGS_exbus!S20</f>
        <v>6.3507208589008712E-4</v>
      </c>
      <c r="T20" s="24">
        <f>BRPL_EOD!T20-BRPL_ISGS_exbus!T20</f>
        <v>-2.2664727272727614E-3</v>
      </c>
      <c r="U20" s="24">
        <f>BRPL_EOD!U20-BRPL_ISGS_exbus!U20</f>
        <v>5.9326742585597003E-4</v>
      </c>
      <c r="V20" s="24">
        <f>BRPL_EOD!V20-BRPL_ISGS_exbus!V20</f>
        <v>1.9676426799097868E-4</v>
      </c>
      <c r="W20" s="24">
        <f>BRPL_EOD!W20-BRPL_ISGS_exbus!W20</f>
        <v>4.7502540192922993E-3</v>
      </c>
      <c r="X20" s="24">
        <f>BRPL_EOD!X20-BRPL_ISGS_exbus!X20</f>
        <v>-2.7567816621285601E-3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-2.6164943872686308E-3</v>
      </c>
      <c r="L21" s="24">
        <f>BRPL_EOD!L21-BRPL_ISGS_exbus!L21</f>
        <v>0</v>
      </c>
      <c r="M21" s="24">
        <f>BRPL_EOD!M21-BRPL_ISGS_exbus!M21</f>
        <v>-2.8656055862086305E-3</v>
      </c>
      <c r="N21" s="24">
        <f>BRPL_EOD!N21-BRPL_ISGS_exbus!N21</f>
        <v>1.846958645955965E-3</v>
      </c>
      <c r="O21" s="24">
        <f>BRPL_EOD!O21-BRPL_ISGS_exbus!O21</f>
        <v>-1.5534605448408456E-4</v>
      </c>
      <c r="P21" s="24">
        <f>BRPL_EOD!P21-BRPL_ISGS_exbus!P21</f>
        <v>1.0016638655478971E-3</v>
      </c>
      <c r="Q21" s="24">
        <f>BRPL_EOD!Q21-BRPL_ISGS_exbus!Q21</f>
        <v>-4.7822265734271951E-3</v>
      </c>
      <c r="R21" s="24">
        <f>BRPL_EOD!R21-BRPL_ISGS_exbus!R21</f>
        <v>4.8477437114406996E-3</v>
      </c>
      <c r="S21" s="24">
        <f>BRPL_EOD!S21-BRPL_ISGS_exbus!S21</f>
        <v>6.3507208589008712E-4</v>
      </c>
      <c r="T21" s="24">
        <f>BRPL_EOD!T21-BRPL_ISGS_exbus!T21</f>
        <v>-2.2664727272727614E-3</v>
      </c>
      <c r="U21" s="24">
        <f>BRPL_EOD!U21-BRPL_ISGS_exbus!U21</f>
        <v>5.9326742585597003E-4</v>
      </c>
      <c r="V21" s="24">
        <f>BRPL_EOD!V21-BRPL_ISGS_exbus!V21</f>
        <v>1.9676426799097868E-4</v>
      </c>
      <c r="W21" s="24">
        <f>BRPL_EOD!W21-BRPL_ISGS_exbus!W21</f>
        <v>4.7502540192922993E-3</v>
      </c>
      <c r="X21" s="24">
        <f>BRPL_EOD!X21-BRPL_ISGS_exbus!X21</f>
        <v>-2.7567816621285601E-3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-2.6164943872686308E-3</v>
      </c>
      <c r="L22" s="24">
        <f>BRPL_EOD!L22-BRPL_ISGS_exbus!L22</f>
        <v>0</v>
      </c>
      <c r="M22" s="24">
        <f>BRPL_EOD!M22-BRPL_ISGS_exbus!M22</f>
        <v>-2.8656055862086305E-3</v>
      </c>
      <c r="N22" s="24">
        <f>BRPL_EOD!N22-BRPL_ISGS_exbus!N22</f>
        <v>1.846958645955965E-3</v>
      </c>
      <c r="O22" s="24">
        <f>BRPL_EOD!O22-BRPL_ISGS_exbus!O22</f>
        <v>-1.5534605448408456E-4</v>
      </c>
      <c r="P22" s="24">
        <f>BRPL_EOD!P22-BRPL_ISGS_exbus!P22</f>
        <v>1.0016638655478971E-3</v>
      </c>
      <c r="Q22" s="24">
        <f>BRPL_EOD!Q22-BRPL_ISGS_exbus!Q22</f>
        <v>-4.7822265734271951E-3</v>
      </c>
      <c r="R22" s="24">
        <f>BRPL_EOD!R22-BRPL_ISGS_exbus!R22</f>
        <v>4.8477437114406996E-3</v>
      </c>
      <c r="S22" s="24">
        <f>BRPL_EOD!S22-BRPL_ISGS_exbus!S22</f>
        <v>6.3507208589008712E-4</v>
      </c>
      <c r="T22" s="24">
        <f>BRPL_EOD!T22-BRPL_ISGS_exbus!T22</f>
        <v>-2.2664727272727614E-3</v>
      </c>
      <c r="U22" s="24">
        <f>BRPL_EOD!U22-BRPL_ISGS_exbus!U22</f>
        <v>5.9326742585597003E-4</v>
      </c>
      <c r="V22" s="24">
        <f>BRPL_EOD!V22-BRPL_ISGS_exbus!V22</f>
        <v>1.9676426799097868E-4</v>
      </c>
      <c r="W22" s="24">
        <f>BRPL_EOD!W22-BRPL_ISGS_exbus!W22</f>
        <v>4.7502540192922993E-3</v>
      </c>
      <c r="X22" s="24">
        <f>BRPL_EOD!X22-BRPL_ISGS_exbus!X22</f>
        <v>-2.7567816621285601E-3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1.0672150111759038E-3</v>
      </c>
      <c r="L23" s="24">
        <f>BRPL_EOD!L23-BRPL_ISGS_exbus!L23</f>
        <v>0</v>
      </c>
      <c r="M23" s="24">
        <f>BRPL_EOD!M23-BRPL_ISGS_exbus!M23</f>
        <v>-2.8656055862086305E-3</v>
      </c>
      <c r="N23" s="24">
        <f>BRPL_EOD!N23-BRPL_ISGS_exbus!N23</f>
        <v>1.846958645955965E-3</v>
      </c>
      <c r="O23" s="24">
        <f>BRPL_EOD!O23-BRPL_ISGS_exbus!O23</f>
        <v>-1.5534605448408456E-4</v>
      </c>
      <c r="P23" s="24">
        <f>BRPL_EOD!P23-BRPL_ISGS_exbus!P23</f>
        <v>1.0016638655478971E-3</v>
      </c>
      <c r="Q23" s="24">
        <f>BRPL_EOD!Q23-BRPL_ISGS_exbus!Q23</f>
        <v>-4.7822265734271951E-3</v>
      </c>
      <c r="R23" s="24">
        <f>BRPL_EOD!R23-BRPL_ISGS_exbus!R23</f>
        <v>4.5750000000026603E-3</v>
      </c>
      <c r="S23" s="24">
        <f>BRPL_EOD!S23-BRPL_ISGS_exbus!S23</f>
        <v>-2.1224617796953282E-3</v>
      </c>
      <c r="T23" s="24">
        <f>BRPL_EOD!T23-BRPL_ISGS_exbus!T23</f>
        <v>1.1473170731708393E-3</v>
      </c>
      <c r="U23" s="24">
        <f>BRPL_EOD!U23-BRPL_ISGS_exbus!U23</f>
        <v>5.9326742585597003E-4</v>
      </c>
      <c r="V23" s="24">
        <f>BRPL_EOD!V23-BRPL_ISGS_exbus!V23</f>
        <v>1.9676426799097868E-4</v>
      </c>
      <c r="W23" s="24">
        <f>BRPL_EOD!W23-BRPL_ISGS_exbus!W23</f>
        <v>4.7502540192922993E-3</v>
      </c>
      <c r="X23" s="24">
        <f>BRPL_EOD!X23-BRPL_ISGS_exbus!X23</f>
        <v>-2.7567816621285601E-3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1.0672150111759038E-3</v>
      </c>
      <c r="L24" s="24">
        <f>BRPL_EOD!L24-BRPL_ISGS_exbus!L24</f>
        <v>0</v>
      </c>
      <c r="M24" s="24">
        <f>BRPL_EOD!M24-BRPL_ISGS_exbus!M24</f>
        <v>-2.8656055862086305E-3</v>
      </c>
      <c r="N24" s="24">
        <f>BRPL_EOD!N24-BRPL_ISGS_exbus!N24</f>
        <v>1.846958645955965E-3</v>
      </c>
      <c r="O24" s="24">
        <f>BRPL_EOD!O24-BRPL_ISGS_exbus!O24</f>
        <v>-1.5534605448408456E-4</v>
      </c>
      <c r="P24" s="24">
        <f>BRPL_EOD!P24-BRPL_ISGS_exbus!P24</f>
        <v>1.0016638655478971E-3</v>
      </c>
      <c r="Q24" s="24">
        <f>BRPL_EOD!Q24-BRPL_ISGS_exbus!Q24</f>
        <v>-4.7822265734271951E-3</v>
      </c>
      <c r="R24" s="24">
        <f>BRPL_EOD!R24-BRPL_ISGS_exbus!R24</f>
        <v>4.5750000000026603E-3</v>
      </c>
      <c r="S24" s="24">
        <f>BRPL_EOD!S24-BRPL_ISGS_exbus!S24</f>
        <v>-2.1224617796953282E-3</v>
      </c>
      <c r="T24" s="24">
        <f>BRPL_EOD!T24-BRPL_ISGS_exbus!T24</f>
        <v>1.1473170731708393E-3</v>
      </c>
      <c r="U24" s="24">
        <f>BRPL_EOD!U24-BRPL_ISGS_exbus!U24</f>
        <v>5.9326742585597003E-4</v>
      </c>
      <c r="V24" s="24">
        <f>BRPL_EOD!V24-BRPL_ISGS_exbus!V24</f>
        <v>1.9676426799097868E-4</v>
      </c>
      <c r="W24" s="24">
        <f>BRPL_EOD!W24-BRPL_ISGS_exbus!W24</f>
        <v>4.7502540192922993E-3</v>
      </c>
      <c r="X24" s="24">
        <f>BRPL_EOD!X24-BRPL_ISGS_exbus!X24</f>
        <v>-2.7567816621285601E-3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1.0672150111759038E-3</v>
      </c>
      <c r="L25" s="24">
        <f>BRPL_EOD!L25-BRPL_ISGS_exbus!L25</f>
        <v>0</v>
      </c>
      <c r="M25" s="24">
        <f>BRPL_EOD!M25-BRPL_ISGS_exbus!M25</f>
        <v>-2.8656055862086305E-3</v>
      </c>
      <c r="N25" s="24">
        <f>BRPL_EOD!N25-BRPL_ISGS_exbus!N25</f>
        <v>1.846958645955965E-3</v>
      </c>
      <c r="O25" s="24">
        <f>BRPL_EOD!O25-BRPL_ISGS_exbus!O25</f>
        <v>-1.5534605448408456E-4</v>
      </c>
      <c r="P25" s="24">
        <f>BRPL_EOD!P25-BRPL_ISGS_exbus!P25</f>
        <v>1.0016638655478971E-3</v>
      </c>
      <c r="Q25" s="24">
        <f>BRPL_EOD!Q25-BRPL_ISGS_exbus!Q25</f>
        <v>-4.7822265734271951E-3</v>
      </c>
      <c r="R25" s="24">
        <f>BRPL_EOD!R25-BRPL_ISGS_exbus!R25</f>
        <v>4.5750000000026603E-3</v>
      </c>
      <c r="S25" s="24">
        <f>BRPL_EOD!S25-BRPL_ISGS_exbus!S25</f>
        <v>6.3507208589008712E-4</v>
      </c>
      <c r="T25" s="24">
        <f>BRPL_EOD!T25-BRPL_ISGS_exbus!T25</f>
        <v>1.1473170731708393E-3</v>
      </c>
      <c r="U25" s="24">
        <f>BRPL_EOD!U25-BRPL_ISGS_exbus!U25</f>
        <v>5.9326742585597003E-4</v>
      </c>
      <c r="V25" s="24">
        <f>BRPL_EOD!V25-BRPL_ISGS_exbus!V25</f>
        <v>1.9676426799097868E-4</v>
      </c>
      <c r="W25" s="24">
        <f>BRPL_EOD!W25-BRPL_ISGS_exbus!W25</f>
        <v>4.7502540192922993E-3</v>
      </c>
      <c r="X25" s="24">
        <f>BRPL_EOD!X25-BRPL_ISGS_exbus!X25</f>
        <v>-2.7567816621285601E-3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1.0672150111759038E-3</v>
      </c>
      <c r="L26" s="24">
        <f>BRPL_EOD!L26-BRPL_ISGS_exbus!L26</f>
        <v>1.5741466420138295E-4</v>
      </c>
      <c r="M26" s="24">
        <f>BRPL_EOD!M26-BRPL_ISGS_exbus!M26</f>
        <v>-2.8656055862086305E-3</v>
      </c>
      <c r="N26" s="24">
        <f>BRPL_EOD!N26-BRPL_ISGS_exbus!N26</f>
        <v>1.846958645955965E-3</v>
      </c>
      <c r="O26" s="24">
        <f>BRPL_EOD!O26-BRPL_ISGS_exbus!O26</f>
        <v>-1.5534605448408456E-4</v>
      </c>
      <c r="P26" s="24">
        <f>BRPL_EOD!P26-BRPL_ISGS_exbus!P26</f>
        <v>1.0016638655478971E-3</v>
      </c>
      <c r="Q26" s="24">
        <f>BRPL_EOD!Q26-BRPL_ISGS_exbus!Q26</f>
        <v>-4.7822265734271951E-3</v>
      </c>
      <c r="R26" s="24">
        <f>BRPL_EOD!R26-BRPL_ISGS_exbus!R26</f>
        <v>4.8477437114406996E-3</v>
      </c>
      <c r="S26" s="24">
        <f>BRPL_EOD!S26-BRPL_ISGS_exbus!S26</f>
        <v>6.3507208589008712E-4</v>
      </c>
      <c r="T26" s="24">
        <f>BRPL_EOD!T26-BRPL_ISGS_exbus!T26</f>
        <v>-2.2664727272727614E-3</v>
      </c>
      <c r="U26" s="24">
        <f>BRPL_EOD!U26-BRPL_ISGS_exbus!U26</f>
        <v>5.9326742585597003E-4</v>
      </c>
      <c r="V26" s="24">
        <f>BRPL_EOD!V26-BRPL_ISGS_exbus!V26</f>
        <v>1.9676426799097868E-4</v>
      </c>
      <c r="W26" s="24">
        <f>BRPL_EOD!W26-BRPL_ISGS_exbus!W26</f>
        <v>4.7502540192922993E-3</v>
      </c>
      <c r="X26" s="24">
        <f>BRPL_EOD!X26-BRPL_ISGS_exbus!X26</f>
        <v>-2.7567816621285601E-3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1.8691248034201635E-3</v>
      </c>
      <c r="L27" s="24">
        <f>BRPL_EOD!L27-BRPL_ISGS_exbus!L27</f>
        <v>0</v>
      </c>
      <c r="M27" s="24">
        <f>BRPL_EOD!M27-BRPL_ISGS_exbus!M27</f>
        <v>-2.8656055862086305E-3</v>
      </c>
      <c r="N27" s="24">
        <f>BRPL_EOD!N27-BRPL_ISGS_exbus!N27</f>
        <v>1.846958645955965E-3</v>
      </c>
      <c r="O27" s="24">
        <f>BRPL_EOD!O27-BRPL_ISGS_exbus!O27</f>
        <v>-1.5534605448408456E-4</v>
      </c>
      <c r="P27" s="24">
        <f>BRPL_EOD!P27-BRPL_ISGS_exbus!P27</f>
        <v>1.0016638655478971E-3</v>
      </c>
      <c r="Q27" s="24">
        <f>BRPL_EOD!Q27-BRPL_ISGS_exbus!Q27</f>
        <v>7.3775086206886442E-3</v>
      </c>
      <c r="R27" s="24">
        <f>BRPL_EOD!R27-BRPL_ISGS_exbus!R27</f>
        <v>7.7816538882657937E-4</v>
      </c>
      <c r="S27" s="24">
        <f>BRPL_EOD!S27-BRPL_ISGS_exbus!S27</f>
        <v>-1.8832362831844307E-3</v>
      </c>
      <c r="T27" s="24">
        <f>BRPL_EOD!T27-BRPL_ISGS_exbus!T27</f>
        <v>-2.2664727272727614E-3</v>
      </c>
      <c r="U27" s="24">
        <f>BRPL_EOD!U27-BRPL_ISGS_exbus!U27</f>
        <v>5.9326742585597003E-4</v>
      </c>
      <c r="V27" s="24">
        <f>BRPL_EOD!V27-BRPL_ISGS_exbus!V27</f>
        <v>1.9676426799097868E-4</v>
      </c>
      <c r="W27" s="24">
        <f>BRPL_EOD!W27-BRPL_ISGS_exbus!W27</f>
        <v>4.7502540192922993E-3</v>
      </c>
      <c r="X27" s="24">
        <f>BRPL_EOD!X27-BRPL_ISGS_exbus!X27</f>
        <v>-2.7567816621285601E-3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1.8691248034201635E-3</v>
      </c>
      <c r="L28" s="24">
        <f>BRPL_EOD!L28-BRPL_ISGS_exbus!L28</f>
        <v>0</v>
      </c>
      <c r="M28" s="24">
        <f>BRPL_EOD!M28-BRPL_ISGS_exbus!M28</f>
        <v>-2.8656055862086305E-3</v>
      </c>
      <c r="N28" s="24">
        <f>BRPL_EOD!N28-BRPL_ISGS_exbus!N28</f>
        <v>1.846958645955965E-3</v>
      </c>
      <c r="O28" s="24">
        <f>BRPL_EOD!O28-BRPL_ISGS_exbus!O28</f>
        <v>-1.5534605448408456E-4</v>
      </c>
      <c r="P28" s="24">
        <f>BRPL_EOD!P28-BRPL_ISGS_exbus!P28</f>
        <v>1.0016638655478971E-3</v>
      </c>
      <c r="Q28" s="24">
        <f>BRPL_EOD!Q28-BRPL_ISGS_exbus!Q28</f>
        <v>7.3775086206886442E-3</v>
      </c>
      <c r="R28" s="24">
        <f>BRPL_EOD!R28-BRPL_ISGS_exbus!R28</f>
        <v>7.7816538882657937E-4</v>
      </c>
      <c r="S28" s="24">
        <f>BRPL_EOD!S28-BRPL_ISGS_exbus!S28</f>
        <v>-1.8832362831844307E-3</v>
      </c>
      <c r="T28" s="24">
        <f>BRPL_EOD!T28-BRPL_ISGS_exbus!T28</f>
        <v>-2.2664727272727614E-3</v>
      </c>
      <c r="U28" s="24">
        <f>BRPL_EOD!U28-BRPL_ISGS_exbus!U28</f>
        <v>5.9326742585597003E-4</v>
      </c>
      <c r="V28" s="24">
        <f>BRPL_EOD!V28-BRPL_ISGS_exbus!V28</f>
        <v>2.1828043303928624E-3</v>
      </c>
      <c r="W28" s="24">
        <f>BRPL_EOD!W28-BRPL_ISGS_exbus!W28</f>
        <v>4.7502540192922993E-3</v>
      </c>
      <c r="X28" s="24">
        <f>BRPL_EOD!X28-BRPL_ISGS_exbus!X28</f>
        <v>-2.7567816621285601E-3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2.7530956567716203E-3</v>
      </c>
      <c r="L29" s="24">
        <f>BRPL_EOD!L29-BRPL_ISGS_exbus!L29</f>
        <v>1.3787197602255219E-4</v>
      </c>
      <c r="M29" s="24">
        <f>BRPL_EOD!M29-BRPL_ISGS_exbus!M29</f>
        <v>-2.8656055862086305E-3</v>
      </c>
      <c r="N29" s="24">
        <f>BRPL_EOD!N29-BRPL_ISGS_exbus!N29</f>
        <v>1.846958645955965E-3</v>
      </c>
      <c r="O29" s="24">
        <f>BRPL_EOD!O29-BRPL_ISGS_exbus!O29</f>
        <v>-1.5534605448408456E-4</v>
      </c>
      <c r="P29" s="24">
        <f>BRPL_EOD!P29-BRPL_ISGS_exbus!P29</f>
        <v>1.0016638655478971E-3</v>
      </c>
      <c r="Q29" s="24">
        <f>BRPL_EOD!Q29-BRPL_ISGS_exbus!Q29</f>
        <v>7.3775086206886442E-3</v>
      </c>
      <c r="R29" s="24">
        <f>BRPL_EOD!R29-BRPL_ISGS_exbus!R29</f>
        <v>7.7816538882657937E-4</v>
      </c>
      <c r="S29" s="24">
        <f>BRPL_EOD!S29-BRPL_ISGS_exbus!S29</f>
        <v>-1.8832362831844307E-3</v>
      </c>
      <c r="T29" s="24">
        <f>BRPL_EOD!T29-BRPL_ISGS_exbus!T29</f>
        <v>-2.2664727272727614E-3</v>
      </c>
      <c r="U29" s="24">
        <f>BRPL_EOD!U29-BRPL_ISGS_exbus!U29</f>
        <v>5.9326742585597003E-4</v>
      </c>
      <c r="V29" s="24">
        <f>BRPL_EOD!V29-BRPL_ISGS_exbus!V29</f>
        <v>-8.3381847914942853E-4</v>
      </c>
      <c r="W29" s="24">
        <f>BRPL_EOD!W29-BRPL_ISGS_exbus!W29</f>
        <v>4.7502540192922993E-3</v>
      </c>
      <c r="X29" s="24">
        <f>BRPL_EOD!X29-BRPL_ISGS_exbus!X29</f>
        <v>-2.7567816621285601E-3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-1.2977800156477315E-4</v>
      </c>
      <c r="L30" s="24">
        <f>BRPL_EOD!L30-BRPL_ISGS_exbus!L30</f>
        <v>1.3787197602255219E-4</v>
      </c>
      <c r="M30" s="24">
        <f>BRPL_EOD!M30-BRPL_ISGS_exbus!M30</f>
        <v>-2.8656055862086305E-3</v>
      </c>
      <c r="N30" s="24">
        <f>BRPL_EOD!N30-BRPL_ISGS_exbus!N30</f>
        <v>1.846958645955965E-3</v>
      </c>
      <c r="O30" s="24">
        <f>BRPL_EOD!O30-BRPL_ISGS_exbus!O30</f>
        <v>-1.5534605448408456E-4</v>
      </c>
      <c r="P30" s="24">
        <f>BRPL_EOD!P30-BRPL_ISGS_exbus!P30</f>
        <v>1.0016638655478971E-3</v>
      </c>
      <c r="Q30" s="24">
        <f>BRPL_EOD!Q30-BRPL_ISGS_exbus!Q30</f>
        <v>7.3775086206886442E-3</v>
      </c>
      <c r="R30" s="24">
        <f>BRPL_EOD!R30-BRPL_ISGS_exbus!R30</f>
        <v>7.7816538882657937E-4</v>
      </c>
      <c r="S30" s="24">
        <f>BRPL_EOD!S30-BRPL_ISGS_exbus!S30</f>
        <v>-1.8832362831844307E-3</v>
      </c>
      <c r="T30" s="24">
        <f>BRPL_EOD!T30-BRPL_ISGS_exbus!T30</f>
        <v>-2.2664727272727614E-3</v>
      </c>
      <c r="U30" s="24">
        <f>BRPL_EOD!U30-BRPL_ISGS_exbus!U30</f>
        <v>5.9326742585597003E-4</v>
      </c>
      <c r="V30" s="24">
        <f>BRPL_EOD!V30-BRPL_ISGS_exbus!V30</f>
        <v>-8.3381847914942853E-4</v>
      </c>
      <c r="W30" s="24">
        <f>BRPL_EOD!W30-BRPL_ISGS_exbus!W30</f>
        <v>6.1301358024721253E-3</v>
      </c>
      <c r="X30" s="24">
        <f>BRPL_EOD!X30-BRPL_ISGS_exbus!X30</f>
        <v>-3.2632477165179807E-3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-6.3956197573133977E-4</v>
      </c>
      <c r="L31" s="24">
        <f>BRPL_EOD!L31-BRPL_ISGS_exbus!L31</f>
        <v>1.3787197602255219E-4</v>
      </c>
      <c r="M31" s="24">
        <f>BRPL_EOD!M31-BRPL_ISGS_exbus!M31</f>
        <v>-2.8656055862086305E-3</v>
      </c>
      <c r="N31" s="24">
        <f>BRPL_EOD!N31-BRPL_ISGS_exbus!N31</f>
        <v>1.846958645955965E-3</v>
      </c>
      <c r="O31" s="24">
        <f>BRPL_EOD!O31-BRPL_ISGS_exbus!O31</f>
        <v>-1.5534605448408456E-4</v>
      </c>
      <c r="P31" s="24">
        <f>BRPL_EOD!P31-BRPL_ISGS_exbus!P31</f>
        <v>1.0016638655478971E-3</v>
      </c>
      <c r="Q31" s="24">
        <f>BRPL_EOD!Q31-BRPL_ISGS_exbus!Q31</f>
        <v>7.3775086206886442E-3</v>
      </c>
      <c r="R31" s="24">
        <f>BRPL_EOD!R31-BRPL_ISGS_exbus!R31</f>
        <v>7.7816538882657937E-4</v>
      </c>
      <c r="S31" s="24">
        <f>BRPL_EOD!S31-BRPL_ISGS_exbus!S31</f>
        <v>-1.8832362831844307E-3</v>
      </c>
      <c r="T31" s="24">
        <f>BRPL_EOD!T31-BRPL_ISGS_exbus!T31</f>
        <v>-2.2664727272727614E-3</v>
      </c>
      <c r="U31" s="24">
        <f>BRPL_EOD!U31-BRPL_ISGS_exbus!U31</f>
        <v>5.9326742585597003E-4</v>
      </c>
      <c r="V31" s="24">
        <f>BRPL_EOD!V31-BRPL_ISGS_exbus!V31</f>
        <v>-8.3381847914942853E-4</v>
      </c>
      <c r="W31" s="24">
        <f>BRPL_EOD!W31-BRPL_ISGS_exbus!W31</f>
        <v>4.7502540192922993E-3</v>
      </c>
      <c r="X31" s="24">
        <f>BRPL_EOD!X31-BRPL_ISGS_exbus!X31</f>
        <v>-2.7567816621285601E-3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-6.0659673255258895E-4</v>
      </c>
      <c r="L32" s="24">
        <f>BRPL_EOD!L32-BRPL_ISGS_exbus!L32</f>
        <v>1.3787197602255219E-4</v>
      </c>
      <c r="M32" s="24">
        <f>BRPL_EOD!M32-BRPL_ISGS_exbus!M32</f>
        <v>-2.8656055862086305E-3</v>
      </c>
      <c r="N32" s="24">
        <f>BRPL_EOD!N32-BRPL_ISGS_exbus!N32</f>
        <v>1.846958645955965E-3</v>
      </c>
      <c r="O32" s="24">
        <f>BRPL_EOD!O32-BRPL_ISGS_exbus!O32</f>
        <v>-1.5534605448408456E-4</v>
      </c>
      <c r="P32" s="24">
        <f>BRPL_EOD!P32-BRPL_ISGS_exbus!P32</f>
        <v>1.0016638655478971E-3</v>
      </c>
      <c r="Q32" s="24">
        <f>BRPL_EOD!Q32-BRPL_ISGS_exbus!Q32</f>
        <v>5.3267246737043195E-4</v>
      </c>
      <c r="R32" s="24">
        <f>BRPL_EOD!R32-BRPL_ISGS_exbus!R32</f>
        <v>3.7927922281255633E-4</v>
      </c>
      <c r="S32" s="24">
        <f>BRPL_EOD!S32-BRPL_ISGS_exbus!S32</f>
        <v>-1.8832362831844307E-3</v>
      </c>
      <c r="T32" s="24">
        <f>BRPL_EOD!T32-BRPL_ISGS_exbus!T32</f>
        <v>-2.2664727272727614E-3</v>
      </c>
      <c r="U32" s="24">
        <f>BRPL_EOD!U32-BRPL_ISGS_exbus!U32</f>
        <v>5.9326742585597003E-4</v>
      </c>
      <c r="V32" s="24">
        <f>BRPL_EOD!V32-BRPL_ISGS_exbus!V32</f>
        <v>-8.3381847914942853E-4</v>
      </c>
      <c r="W32" s="24">
        <f>BRPL_EOD!W32-BRPL_ISGS_exbus!W32</f>
        <v>4.7502540192922993E-3</v>
      </c>
      <c r="X32" s="24">
        <f>BRPL_EOD!X32-BRPL_ISGS_exbus!X32</f>
        <v>-2.7567816621285601E-3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-1.9487870453644973E-3</v>
      </c>
      <c r="L33" s="24">
        <f>BRPL_EOD!L33-BRPL_ISGS_exbus!L33</f>
        <v>1.3787197602255219E-4</v>
      </c>
      <c r="M33" s="24">
        <f>BRPL_EOD!M33-BRPL_ISGS_exbus!M33</f>
        <v>-2.8656055862086305E-3</v>
      </c>
      <c r="N33" s="24">
        <f>BRPL_EOD!N33-BRPL_ISGS_exbus!N33</f>
        <v>1.846958645955965E-3</v>
      </c>
      <c r="O33" s="24">
        <f>BRPL_EOD!O33-BRPL_ISGS_exbus!O33</f>
        <v>-1.5534605448408456E-4</v>
      </c>
      <c r="P33" s="24">
        <f>BRPL_EOD!P33-BRPL_ISGS_exbus!P33</f>
        <v>1.0016638655478971E-3</v>
      </c>
      <c r="Q33" s="24">
        <f>BRPL_EOD!Q33-BRPL_ISGS_exbus!Q33</f>
        <v>-1.0207158712542963E-3</v>
      </c>
      <c r="R33" s="24">
        <f>BRPL_EOD!R33-BRPL_ISGS_exbus!R33</f>
        <v>-2.6596924797352983E-3</v>
      </c>
      <c r="S33" s="24">
        <f>BRPL_EOD!S33-BRPL_ISGS_exbus!S33</f>
        <v>3.0972859097140315E-3</v>
      </c>
      <c r="T33" s="24">
        <f>BRPL_EOD!T33-BRPL_ISGS_exbus!T33</f>
        <v>-2.2664727272727614E-3</v>
      </c>
      <c r="U33" s="24">
        <f>BRPL_EOD!U33-BRPL_ISGS_exbus!U33</f>
        <v>5.9326742585597003E-4</v>
      </c>
      <c r="V33" s="24">
        <f>BRPL_EOD!V33-BRPL_ISGS_exbus!V33</f>
        <v>-8.3381847914942853E-4</v>
      </c>
      <c r="W33" s="24">
        <f>BRPL_EOD!W33-BRPL_ISGS_exbus!W33</f>
        <v>4.7502540192922993E-3</v>
      </c>
      <c r="X33" s="24">
        <f>BRPL_EOD!X33-BRPL_ISGS_exbus!X33</f>
        <v>-2.7567816621285601E-3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-4.1983945831134406E-3</v>
      </c>
      <c r="L34" s="24">
        <f>BRPL_EOD!L34-BRPL_ISGS_exbus!L34</f>
        <v>1.3787197602255219E-4</v>
      </c>
      <c r="M34" s="24">
        <f>BRPL_EOD!M34-BRPL_ISGS_exbus!M34</f>
        <v>-2.8656055862086305E-3</v>
      </c>
      <c r="N34" s="24">
        <f>BRPL_EOD!N34-BRPL_ISGS_exbus!N34</f>
        <v>1.846958645955965E-3</v>
      </c>
      <c r="O34" s="24">
        <f>BRPL_EOD!O34-BRPL_ISGS_exbus!O34</f>
        <v>-1.5534605448408456E-4</v>
      </c>
      <c r="P34" s="24">
        <f>BRPL_EOD!P34-BRPL_ISGS_exbus!P34</f>
        <v>1.0016638655478971E-3</v>
      </c>
      <c r="Q34" s="24">
        <f>BRPL_EOD!Q34-BRPL_ISGS_exbus!Q34</f>
        <v>-1.0207158712542963E-3</v>
      </c>
      <c r="R34" s="24">
        <f>BRPL_EOD!R34-BRPL_ISGS_exbus!R34</f>
        <v>-2.6596924797352983E-3</v>
      </c>
      <c r="S34" s="24">
        <f>BRPL_EOD!S34-BRPL_ISGS_exbus!S34</f>
        <v>3.0972859097140315E-3</v>
      </c>
      <c r="T34" s="24">
        <f>BRPL_EOD!T34-BRPL_ISGS_exbus!T34</f>
        <v>-2.2664727272727614E-3</v>
      </c>
      <c r="U34" s="24">
        <f>BRPL_EOD!U34-BRPL_ISGS_exbus!U34</f>
        <v>5.9326742585597003E-4</v>
      </c>
      <c r="V34" s="24">
        <f>BRPL_EOD!V34-BRPL_ISGS_exbus!V34</f>
        <v>-8.3381847914942853E-4</v>
      </c>
      <c r="W34" s="24">
        <f>BRPL_EOD!W34-BRPL_ISGS_exbus!W34</f>
        <v>6.1301358024721253E-3</v>
      </c>
      <c r="X34" s="24">
        <f>BRPL_EOD!X34-BRPL_ISGS_exbus!X34</f>
        <v>-3.2632477165179807E-3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2.9917424010079685E-3</v>
      </c>
      <c r="L35" s="24">
        <f>BRPL_EOD!L35-BRPL_ISGS_exbus!L35</f>
        <v>1.3787197602255219E-4</v>
      </c>
      <c r="M35" s="24">
        <f>BRPL_EOD!M35-BRPL_ISGS_exbus!M35</f>
        <v>-2.8656055862086305E-3</v>
      </c>
      <c r="N35" s="24">
        <f>BRPL_EOD!N35-BRPL_ISGS_exbus!N35</f>
        <v>1.846958645955965E-3</v>
      </c>
      <c r="O35" s="24">
        <f>BRPL_EOD!O35-BRPL_ISGS_exbus!O35</f>
        <v>-1.5534605448408456E-4</v>
      </c>
      <c r="P35" s="24">
        <f>BRPL_EOD!P35-BRPL_ISGS_exbus!P35</f>
        <v>1.0016638655478971E-3</v>
      </c>
      <c r="Q35" s="24">
        <f>BRPL_EOD!Q35-BRPL_ISGS_exbus!Q35</f>
        <v>7.3775086206886442E-3</v>
      </c>
      <c r="R35" s="24">
        <f>BRPL_EOD!R35-BRPL_ISGS_exbus!R35</f>
        <v>7.7816538882657937E-4</v>
      </c>
      <c r="S35" s="24">
        <f>BRPL_EOD!S35-BRPL_ISGS_exbus!S35</f>
        <v>7.2757904509277438E-3</v>
      </c>
      <c r="T35" s="24">
        <f>BRPL_EOD!T35-BRPL_ISGS_exbus!T35</f>
        <v>-2.2664727272727614E-3</v>
      </c>
      <c r="U35" s="24">
        <f>BRPL_EOD!U35-BRPL_ISGS_exbus!U35</f>
        <v>5.9326742585597003E-4</v>
      </c>
      <c r="V35" s="24">
        <f>BRPL_EOD!V35-BRPL_ISGS_exbus!V35</f>
        <v>-8.3381847914942853E-4</v>
      </c>
      <c r="W35" s="24">
        <f>BRPL_EOD!W35-BRPL_ISGS_exbus!W35</f>
        <v>6.1301358024721253E-3</v>
      </c>
      <c r="X35" s="24">
        <f>BRPL_EOD!X35-BRPL_ISGS_exbus!X35</f>
        <v>-3.2632477165179807E-3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2.9917424010079685E-3</v>
      </c>
      <c r="L36" s="24">
        <f>BRPL_EOD!L36-BRPL_ISGS_exbus!L36</f>
        <v>1.3787197602255219E-4</v>
      </c>
      <c r="M36" s="24">
        <f>BRPL_EOD!M36-BRPL_ISGS_exbus!M36</f>
        <v>2.7884485488058885E-3</v>
      </c>
      <c r="N36" s="24">
        <f>BRPL_EOD!N36-BRPL_ISGS_exbus!N36</f>
        <v>4.4257794481694646E-4</v>
      </c>
      <c r="O36" s="24">
        <f>BRPL_EOD!O36-BRPL_ISGS_exbus!O36</f>
        <v>-1.483539188527061E-3</v>
      </c>
      <c r="P36" s="24">
        <f>BRPL_EOD!P36-BRPL_ISGS_exbus!P36</f>
        <v>-9.6900510975217458E-5</v>
      </c>
      <c r="Q36" s="24">
        <f>BRPL_EOD!Q36-BRPL_ISGS_exbus!Q36</f>
        <v>7.3775086206886442E-3</v>
      </c>
      <c r="R36" s="24">
        <f>BRPL_EOD!R36-BRPL_ISGS_exbus!R36</f>
        <v>7.7816538882657937E-4</v>
      </c>
      <c r="S36" s="24">
        <f>BRPL_EOD!S36-BRPL_ISGS_exbus!S36</f>
        <v>7.2757904509277438E-3</v>
      </c>
      <c r="T36" s="24">
        <f>BRPL_EOD!T36-BRPL_ISGS_exbus!T36</f>
        <v>-2.2664727272727614E-3</v>
      </c>
      <c r="U36" s="24">
        <f>BRPL_EOD!U36-BRPL_ISGS_exbus!U36</f>
        <v>5.9326742585597003E-4</v>
      </c>
      <c r="V36" s="24">
        <f>BRPL_EOD!V36-BRPL_ISGS_exbus!V36</f>
        <v>-8.3381847914942853E-4</v>
      </c>
      <c r="W36" s="24">
        <f>BRPL_EOD!W36-BRPL_ISGS_exbus!W36</f>
        <v>6.1301358024721253E-3</v>
      </c>
      <c r="X36" s="24">
        <f>BRPL_EOD!X36-BRPL_ISGS_exbus!X36</f>
        <v>-3.2632477165179807E-3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2.9917424010079685E-3</v>
      </c>
      <c r="L37" s="24">
        <f>BRPL_EOD!L37-BRPL_ISGS_exbus!L37</f>
        <v>1.3787197602255219E-4</v>
      </c>
      <c r="M37" s="24">
        <f>BRPL_EOD!M37-BRPL_ISGS_exbus!M37</f>
        <v>2.7884485488058885E-3</v>
      </c>
      <c r="N37" s="24">
        <f>BRPL_EOD!N37-BRPL_ISGS_exbus!N37</f>
        <v>4.4257794481694646E-4</v>
      </c>
      <c r="O37" s="24">
        <f>BRPL_EOD!O37-BRPL_ISGS_exbus!O37</f>
        <v>1.0597309417050838E-3</v>
      </c>
      <c r="P37" s="24">
        <f>BRPL_EOD!P37-BRPL_ISGS_exbus!P37</f>
        <v>-1.6340825688097027E-3</v>
      </c>
      <c r="Q37" s="24">
        <f>BRPL_EOD!Q37-BRPL_ISGS_exbus!Q37</f>
        <v>-1.2844012500003998E-3</v>
      </c>
      <c r="R37" s="24">
        <f>BRPL_EOD!R37-BRPL_ISGS_exbus!R37</f>
        <v>1.5523106060619796E-3</v>
      </c>
      <c r="S37" s="24">
        <f>BRPL_EOD!S37-BRPL_ISGS_exbus!S37</f>
        <v>2.1837907662085598E-3</v>
      </c>
      <c r="T37" s="24">
        <f>BRPL_EOD!T37-BRPL_ISGS_exbus!T37</f>
        <v>-2.2664727272727614E-3</v>
      </c>
      <c r="U37" s="24">
        <f>BRPL_EOD!U37-BRPL_ISGS_exbus!U37</f>
        <v>5.9326742585597003E-4</v>
      </c>
      <c r="V37" s="24">
        <f>BRPL_EOD!V37-BRPL_ISGS_exbus!V37</f>
        <v>2.0788985507254054E-3</v>
      </c>
      <c r="W37" s="24">
        <f>BRPL_EOD!W37-BRPL_ISGS_exbus!W37</f>
        <v>5.8277911227158086E-3</v>
      </c>
      <c r="X37" s="24">
        <f>BRPL_EOD!X37-BRPL_ISGS_exbus!X37</f>
        <v>-6.6662134790576033E-3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2.9917424010079685E-3</v>
      </c>
      <c r="L38" s="24">
        <f>BRPL_EOD!L38-BRPL_ISGS_exbus!L38</f>
        <v>1.3787197602255219E-4</v>
      </c>
      <c r="M38" s="24">
        <f>BRPL_EOD!M38-BRPL_ISGS_exbus!M38</f>
        <v>-3.6454255898377141E-5</v>
      </c>
      <c r="N38" s="24">
        <f>BRPL_EOD!N38-BRPL_ISGS_exbus!N38</f>
        <v>-1.5521651587562246E-3</v>
      </c>
      <c r="O38" s="24">
        <f>BRPL_EOD!O38-BRPL_ISGS_exbus!O38</f>
        <v>-1.483539188527061E-3</v>
      </c>
      <c r="P38" s="24">
        <f>BRPL_EOD!P38-BRPL_ISGS_exbus!P38</f>
        <v>-9.6900510975217458E-5</v>
      </c>
      <c r="Q38" s="24">
        <f>BRPL_EOD!Q38-BRPL_ISGS_exbus!Q38</f>
        <v>-1.2844012500003998E-3</v>
      </c>
      <c r="R38" s="24">
        <f>BRPL_EOD!R38-BRPL_ISGS_exbus!R38</f>
        <v>1.5523106060619796E-3</v>
      </c>
      <c r="S38" s="24">
        <f>BRPL_EOD!S38-BRPL_ISGS_exbus!S38</f>
        <v>-1.6403428571418743E-3</v>
      </c>
      <c r="T38" s="24">
        <f>BRPL_EOD!T38-BRPL_ISGS_exbus!T38</f>
        <v>-2.2664727272727614E-3</v>
      </c>
      <c r="U38" s="24">
        <f>BRPL_EOD!U38-BRPL_ISGS_exbus!U38</f>
        <v>5.9326742585597003E-4</v>
      </c>
      <c r="V38" s="24">
        <f>BRPL_EOD!V38-BRPL_ISGS_exbus!V38</f>
        <v>2.0788985507254054E-3</v>
      </c>
      <c r="W38" s="24">
        <f>BRPL_EOD!W38-BRPL_ISGS_exbus!W38</f>
        <v>5.8277911227158086E-3</v>
      </c>
      <c r="X38" s="24">
        <f>BRPL_EOD!X38-BRPL_ISGS_exbus!X38</f>
        <v>-6.6662134790576033E-3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2.9917424010079685E-3</v>
      </c>
      <c r="L39" s="24">
        <f>BRPL_EOD!L39-BRPL_ISGS_exbus!L39</f>
        <v>1.3787197602255219E-4</v>
      </c>
      <c r="M39" s="24">
        <f>BRPL_EOD!M39-BRPL_ISGS_exbus!M39</f>
        <v>-3.6454255898377141E-5</v>
      </c>
      <c r="N39" s="24">
        <f>BRPL_EOD!N39-BRPL_ISGS_exbus!N39</f>
        <v>-1.5521651587562246E-3</v>
      </c>
      <c r="O39" s="24">
        <f>BRPL_EOD!O39-BRPL_ISGS_exbus!O39</f>
        <v>-4.0270657005692101E-3</v>
      </c>
      <c r="P39" s="24">
        <f>BRPL_EOD!P39-BRPL_ISGS_exbus!P39</f>
        <v>1.4405730590176802E-3</v>
      </c>
      <c r="Q39" s="24">
        <f>BRPL_EOD!Q39-BRPL_ISGS_exbus!Q39</f>
        <v>-1.2844012500003998E-3</v>
      </c>
      <c r="R39" s="24">
        <f>BRPL_EOD!R39-BRPL_ISGS_exbus!R39</f>
        <v>1.5523106060619796E-3</v>
      </c>
      <c r="S39" s="24">
        <f>BRPL_EOD!S39-BRPL_ISGS_exbus!S39</f>
        <v>-1.6403428571418743E-3</v>
      </c>
      <c r="T39" s="24">
        <f>BRPL_EOD!T39-BRPL_ISGS_exbus!T39</f>
        <v>-2.2664727272727614E-3</v>
      </c>
      <c r="U39" s="24">
        <f>BRPL_EOD!U39-BRPL_ISGS_exbus!U39</f>
        <v>5.9326742585597003E-4</v>
      </c>
      <c r="V39" s="24">
        <f>BRPL_EOD!V39-BRPL_ISGS_exbus!V39</f>
        <v>2.0788985507254054E-3</v>
      </c>
      <c r="W39" s="24">
        <f>BRPL_EOD!W39-BRPL_ISGS_exbus!W39</f>
        <v>5.8277911227158086E-3</v>
      </c>
      <c r="X39" s="24">
        <f>BRPL_EOD!X39-BRPL_ISGS_exbus!X39</f>
        <v>-6.6662134790576033E-3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2.9917424010079685E-3</v>
      </c>
      <c r="L40" s="24">
        <f>BRPL_EOD!L40-BRPL_ISGS_exbus!L40</f>
        <v>1.3787197602255219E-4</v>
      </c>
      <c r="M40" s="24">
        <f>BRPL_EOD!M40-BRPL_ISGS_exbus!M40</f>
        <v>4.1480669226601208E-3</v>
      </c>
      <c r="N40" s="24">
        <f>BRPL_EOD!N40-BRPL_ISGS_exbus!N40</f>
        <v>5.5290294192928968E-3</v>
      </c>
      <c r="O40" s="24">
        <f>BRPL_EOD!O40-BRPL_ISGS_exbus!O40</f>
        <v>-4.0270657005692101E-3</v>
      </c>
      <c r="P40" s="24">
        <f>BRPL_EOD!P40-BRPL_ISGS_exbus!P40</f>
        <v>7.2994762512479383E-4</v>
      </c>
      <c r="Q40" s="24">
        <f>BRPL_EOD!Q40-BRPL_ISGS_exbus!Q40</f>
        <v>-1.2844012500003998E-3</v>
      </c>
      <c r="R40" s="24">
        <f>BRPL_EOD!R40-BRPL_ISGS_exbus!R40</f>
        <v>1.5523106060619796E-3</v>
      </c>
      <c r="S40" s="24">
        <f>BRPL_EOD!S40-BRPL_ISGS_exbus!S40</f>
        <v>-1.6403428571418743E-3</v>
      </c>
      <c r="T40" s="24">
        <f>BRPL_EOD!T40-BRPL_ISGS_exbus!T40</f>
        <v>-2.2664727272727614E-3</v>
      </c>
      <c r="U40" s="24">
        <f>BRPL_EOD!U40-BRPL_ISGS_exbus!U40</f>
        <v>5.9326742585597003E-4</v>
      </c>
      <c r="V40" s="24">
        <f>BRPL_EOD!V40-BRPL_ISGS_exbus!V40</f>
        <v>-2.2598444252377448E-3</v>
      </c>
      <c r="W40" s="24">
        <f>BRPL_EOD!W40-BRPL_ISGS_exbus!W40</f>
        <v>4.7502540192922993E-3</v>
      </c>
      <c r="X40" s="24">
        <f>BRPL_EOD!X40-BRPL_ISGS_exbus!X40</f>
        <v>-2.7567816621285601E-3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2.963586235097182E-3</v>
      </c>
      <c r="L41" s="24">
        <f>BRPL_EOD!L41-BRPL_ISGS_exbus!L41</f>
        <v>-8.5214975932501602E-5</v>
      </c>
      <c r="M41" s="24">
        <f>BRPL_EOD!M41-BRPL_ISGS_exbus!M41</f>
        <v>-1.8970382759775362E-3</v>
      </c>
      <c r="N41" s="24">
        <f>BRPL_EOD!N41-BRPL_ISGS_exbus!N41</f>
        <v>-2.835632876490024E-3</v>
      </c>
      <c r="O41" s="24">
        <f>BRPL_EOD!O41-BRPL_ISGS_exbus!O41</f>
        <v>-3.5516277587390732E-3</v>
      </c>
      <c r="P41" s="24">
        <f>BRPL_EOD!P41-BRPL_ISGS_exbus!P41</f>
        <v>-2.5817621158168436E-3</v>
      </c>
      <c r="Q41" s="24">
        <f>BRPL_EOD!Q41-BRPL_ISGS_exbus!Q41</f>
        <v>-2.7269283965729585E-3</v>
      </c>
      <c r="R41" s="24">
        <f>BRPL_EOD!R41-BRPL_ISGS_exbus!R41</f>
        <v>7.9041557651358119E-3</v>
      </c>
      <c r="S41" s="24">
        <f>BRPL_EOD!S41-BRPL_ISGS_exbus!S41</f>
        <v>-1.3087614410913773E-3</v>
      </c>
      <c r="T41" s="24">
        <f>BRPL_EOD!T41-BRPL_ISGS_exbus!T41</f>
        <v>-6.5181944444447915E-4</v>
      </c>
      <c r="U41" s="24">
        <f>BRPL_EOD!U41-BRPL_ISGS_exbus!U41</f>
        <v>5.9326742585597003E-4</v>
      </c>
      <c r="V41" s="24">
        <f>BRPL_EOD!V41-BRPL_ISGS_exbus!V41</f>
        <v>1.2172884468247602E-2</v>
      </c>
      <c r="W41" s="24">
        <f>BRPL_EOD!W41-BRPL_ISGS_exbus!W41</f>
        <v>4.7502540192922993E-3</v>
      </c>
      <c r="X41" s="24">
        <f>BRPL_EOD!X41-BRPL_ISGS_exbus!X41</f>
        <v>-2.7567816621285601E-3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2.9641853024600096E-3</v>
      </c>
      <c r="L42" s="24">
        <f>BRPL_EOD!L42-BRPL_ISGS_exbus!L42</f>
        <v>-9.7734417343176005E-5</v>
      </c>
      <c r="M42" s="24">
        <f>BRPL_EOD!M42-BRPL_ISGS_exbus!M42</f>
        <v>-1.4368421052708413E-3</v>
      </c>
      <c r="N42" s="24">
        <f>BRPL_EOD!N42-BRPL_ISGS_exbus!N42</f>
        <v>-2.5380707720614737E-3</v>
      </c>
      <c r="O42" s="24">
        <f>BRPL_EOD!O42-BRPL_ISGS_exbus!O42</f>
        <v>-5.6426734596470851E-3</v>
      </c>
      <c r="P42" s="24">
        <f>BRPL_EOD!P42-BRPL_ISGS_exbus!P42</f>
        <v>-7.2216867469876433E-4</v>
      </c>
      <c r="Q42" s="24">
        <f>BRPL_EOD!Q42-BRPL_ISGS_exbus!Q42</f>
        <v>-2.7269283965729585E-3</v>
      </c>
      <c r="R42" s="24">
        <f>BRPL_EOD!R42-BRPL_ISGS_exbus!R42</f>
        <v>7.5368943488882678E-3</v>
      </c>
      <c r="S42" s="24">
        <f>BRPL_EOD!S42-BRPL_ISGS_exbus!S42</f>
        <v>-1.3087614410913773E-3</v>
      </c>
      <c r="T42" s="24">
        <f>BRPL_EOD!T42-BRPL_ISGS_exbus!T42</f>
        <v>-6.5181944444447915E-4</v>
      </c>
      <c r="U42" s="24">
        <f>BRPL_EOD!U42-BRPL_ISGS_exbus!U42</f>
        <v>5.9326742585597003E-4</v>
      </c>
      <c r="V42" s="24">
        <f>BRPL_EOD!V42-BRPL_ISGS_exbus!V42</f>
        <v>1.2172884468247602E-2</v>
      </c>
      <c r="W42" s="24">
        <f>BRPL_EOD!W42-BRPL_ISGS_exbus!W42</f>
        <v>4.7502540192922993E-3</v>
      </c>
      <c r="X42" s="24">
        <f>BRPL_EOD!X42-BRPL_ISGS_exbus!X42</f>
        <v>-2.7567816621285601E-3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9.69867937374147E-3</v>
      </c>
      <c r="L43" s="24">
        <f>BRPL_EOD!L43-BRPL_ISGS_exbus!L43</f>
        <v>-9.7734417343176005E-5</v>
      </c>
      <c r="M43" s="24">
        <f>BRPL_EOD!M43-BRPL_ISGS_exbus!M43</f>
        <v>5.3991434071249955E-3</v>
      </c>
      <c r="N43" s="24">
        <f>BRPL_EOD!N43-BRPL_ISGS_exbus!N43</f>
        <v>6.3183682455019152E-3</v>
      </c>
      <c r="O43" s="24">
        <f>BRPL_EOD!O43-BRPL_ISGS_exbus!O43</f>
        <v>-5.3538898688856307E-3</v>
      </c>
      <c r="P43" s="24">
        <f>BRPL_EOD!P43-BRPL_ISGS_exbus!P43</f>
        <v>1.2885144592260644E-3</v>
      </c>
      <c r="Q43" s="24">
        <f>BRPL_EOD!Q43-BRPL_ISGS_exbus!Q43</f>
        <v>-2.7269283965729585E-3</v>
      </c>
      <c r="R43" s="24">
        <f>BRPL_EOD!R43-BRPL_ISGS_exbus!R43</f>
        <v>8.0975474452529284E-3</v>
      </c>
      <c r="S43" s="24">
        <f>BRPL_EOD!S43-BRPL_ISGS_exbus!S43</f>
        <v>-1.3087614410913773E-3</v>
      </c>
      <c r="T43" s="24">
        <f>BRPL_EOD!T43-BRPL_ISGS_exbus!T43</f>
        <v>-6.5181944444447915E-4</v>
      </c>
      <c r="U43" s="24">
        <f>BRPL_EOD!U43-BRPL_ISGS_exbus!U43</f>
        <v>5.9326742585597003E-4</v>
      </c>
      <c r="V43" s="24">
        <f>BRPL_EOD!V43-BRPL_ISGS_exbus!V43</f>
        <v>5.6681701570688858E-3</v>
      </c>
      <c r="W43" s="24">
        <f>BRPL_EOD!W43-BRPL_ISGS_exbus!W43</f>
        <v>4.7502540192922993E-3</v>
      </c>
      <c r="X43" s="24">
        <f>BRPL_EOD!X43-BRPL_ISGS_exbus!X43</f>
        <v>-2.7567816621285601E-3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2.963586235097182E-3</v>
      </c>
      <c r="L44" s="24">
        <f>BRPL_EOD!L44-BRPL_ISGS_exbus!L44</f>
        <v>-9.7734417343176005E-5</v>
      </c>
      <c r="M44" s="24">
        <f>BRPL_EOD!M44-BRPL_ISGS_exbus!M44</f>
        <v>5.3991434071249955E-3</v>
      </c>
      <c r="N44" s="24">
        <f>BRPL_EOD!N44-BRPL_ISGS_exbus!N44</f>
        <v>6.3183682455019152E-3</v>
      </c>
      <c r="O44" s="24">
        <f>BRPL_EOD!O44-BRPL_ISGS_exbus!O44</f>
        <v>-5.3538898688856307E-3</v>
      </c>
      <c r="P44" s="24">
        <f>BRPL_EOD!P44-BRPL_ISGS_exbus!P44</f>
        <v>1.2885144592260644E-3</v>
      </c>
      <c r="Q44" s="24">
        <f>BRPL_EOD!Q44-BRPL_ISGS_exbus!Q44</f>
        <v>-2.7269283965729585E-3</v>
      </c>
      <c r="R44" s="24">
        <f>BRPL_EOD!R44-BRPL_ISGS_exbus!R44</f>
        <v>8.0975474452529284E-3</v>
      </c>
      <c r="S44" s="24">
        <f>BRPL_EOD!S44-BRPL_ISGS_exbus!S44</f>
        <v>-1.3087614410913773E-3</v>
      </c>
      <c r="T44" s="24">
        <f>BRPL_EOD!T44-BRPL_ISGS_exbus!T44</f>
        <v>-6.5181944444447915E-4</v>
      </c>
      <c r="U44" s="24">
        <f>BRPL_EOD!U44-BRPL_ISGS_exbus!U44</f>
        <v>5.9326742585597003E-4</v>
      </c>
      <c r="V44" s="24">
        <f>BRPL_EOD!V44-BRPL_ISGS_exbus!V44</f>
        <v>5.6681701570688858E-3</v>
      </c>
      <c r="W44" s="24">
        <f>BRPL_EOD!W44-BRPL_ISGS_exbus!W44</f>
        <v>4.7502540192922993E-3</v>
      </c>
      <c r="X44" s="24">
        <f>BRPL_EOD!X44-BRPL_ISGS_exbus!X44</f>
        <v>-2.7567816621285601E-3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4.0371899289084467E-3</v>
      </c>
      <c r="L45" s="24">
        <f>BRPL_EOD!L45-BRPL_ISGS_exbus!L45</f>
        <v>3.175242170243564E-4</v>
      </c>
      <c r="M45" s="24">
        <f>BRPL_EOD!M45-BRPL_ISGS_exbus!M45</f>
        <v>5.3991434071249955E-3</v>
      </c>
      <c r="N45" s="24">
        <f>BRPL_EOD!N45-BRPL_ISGS_exbus!N45</f>
        <v>6.3183682455019152E-3</v>
      </c>
      <c r="O45" s="24">
        <f>BRPL_EOD!O45-BRPL_ISGS_exbus!O45</f>
        <v>-5.3538898688856307E-3</v>
      </c>
      <c r="P45" s="24">
        <f>BRPL_EOD!P45-BRPL_ISGS_exbus!P45</f>
        <v>3.0048854748656595E-3</v>
      </c>
      <c r="Q45" s="24">
        <f>BRPL_EOD!Q45-BRPL_ISGS_exbus!Q45</f>
        <v>-2.7269283965729585E-3</v>
      </c>
      <c r="R45" s="24">
        <f>BRPL_EOD!R45-BRPL_ISGS_exbus!R45</f>
        <v>8.0975474452529284E-3</v>
      </c>
      <c r="S45" s="24">
        <f>BRPL_EOD!S45-BRPL_ISGS_exbus!S45</f>
        <v>-1.3087614410913773E-3</v>
      </c>
      <c r="T45" s="24">
        <f>BRPL_EOD!T45-BRPL_ISGS_exbus!T45</f>
        <v>-6.5181944444447915E-4</v>
      </c>
      <c r="U45" s="24">
        <f>BRPL_EOD!U45-BRPL_ISGS_exbus!U45</f>
        <v>5.9326742585597003E-4</v>
      </c>
      <c r="V45" s="24">
        <f>BRPL_EOD!V45-BRPL_ISGS_exbus!V45</f>
        <v>5.6681701570688858E-3</v>
      </c>
      <c r="W45" s="24">
        <f>BRPL_EOD!W45-BRPL_ISGS_exbus!W45</f>
        <v>4.7502540192922993E-3</v>
      </c>
      <c r="X45" s="24">
        <f>BRPL_EOD!X45-BRPL_ISGS_exbus!X45</f>
        <v>-2.7567816621285601E-3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1.1275564082438905E-2</v>
      </c>
      <c r="L46" s="24">
        <f>BRPL_EOD!L46-BRPL_ISGS_exbus!L46</f>
        <v>3.175242170243564E-4</v>
      </c>
      <c r="M46" s="24">
        <f>BRPL_EOD!M46-BRPL_ISGS_exbus!M46</f>
        <v>5.3991434071249955E-3</v>
      </c>
      <c r="N46" s="24">
        <f>BRPL_EOD!N46-BRPL_ISGS_exbus!N46</f>
        <v>6.3183682455019152E-3</v>
      </c>
      <c r="O46" s="24">
        <f>BRPL_EOD!O46-BRPL_ISGS_exbus!O46</f>
        <v>-5.3538898688856307E-3</v>
      </c>
      <c r="P46" s="24">
        <f>BRPL_EOD!P46-BRPL_ISGS_exbus!P46</f>
        <v>2.9610153631338676E-3</v>
      </c>
      <c r="Q46" s="24">
        <f>BRPL_EOD!Q46-BRPL_ISGS_exbus!Q46</f>
        <v>-2.7269283965729585E-3</v>
      </c>
      <c r="R46" s="24">
        <f>BRPL_EOD!R46-BRPL_ISGS_exbus!R46</f>
        <v>8.0975474452529284E-3</v>
      </c>
      <c r="S46" s="24">
        <f>BRPL_EOD!S46-BRPL_ISGS_exbus!S46</f>
        <v>-1.3087614410913773E-3</v>
      </c>
      <c r="T46" s="24">
        <f>BRPL_EOD!T46-BRPL_ISGS_exbus!T46</f>
        <v>-6.5181944444447915E-4</v>
      </c>
      <c r="U46" s="24">
        <f>BRPL_EOD!U46-BRPL_ISGS_exbus!U46</f>
        <v>5.9326742585597003E-4</v>
      </c>
      <c r="V46" s="24">
        <f>BRPL_EOD!V46-BRPL_ISGS_exbus!V46</f>
        <v>5.6681701570688858E-3</v>
      </c>
      <c r="W46" s="24">
        <f>BRPL_EOD!W46-BRPL_ISGS_exbus!W46</f>
        <v>4.7502540192922993E-3</v>
      </c>
      <c r="X46" s="24">
        <f>BRPL_EOD!X46-BRPL_ISGS_exbus!X46</f>
        <v>-2.7567816621285601E-3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2.8158581698676244E-3</v>
      </c>
      <c r="L47" s="24">
        <f>BRPL_EOD!L47-BRPL_ISGS_exbus!L47</f>
        <v>3.175242170243564E-4</v>
      </c>
      <c r="M47" s="24">
        <f>BRPL_EOD!M47-BRPL_ISGS_exbus!M47</f>
        <v>4.9409894106418051E-3</v>
      </c>
      <c r="N47" s="24">
        <f>BRPL_EOD!N47-BRPL_ISGS_exbus!N47</f>
        <v>6.170495871906212E-3</v>
      </c>
      <c r="O47" s="24">
        <f>BRPL_EOD!O47-BRPL_ISGS_exbus!O47</f>
        <v>3.2936988478127205E-4</v>
      </c>
      <c r="P47" s="24">
        <f>BRPL_EOD!P47-BRPL_ISGS_exbus!P47</f>
        <v>-1.0535671840052885E-3</v>
      </c>
      <c r="Q47" s="24">
        <f>BRPL_EOD!Q47-BRPL_ISGS_exbus!Q47</f>
        <v>-2.7269283965729585E-3</v>
      </c>
      <c r="R47" s="24">
        <f>BRPL_EOD!R47-BRPL_ISGS_exbus!R47</f>
        <v>-2.7152366223326396E-3</v>
      </c>
      <c r="S47" s="24">
        <f>BRPL_EOD!S47-BRPL_ISGS_exbus!S47</f>
        <v>-1.5021938626418319E-3</v>
      </c>
      <c r="T47" s="24">
        <f>BRPL_EOD!T47-BRPL_ISGS_exbus!T47</f>
        <v>-8.2033449477347808E-4</v>
      </c>
      <c r="U47" s="24">
        <f>BRPL_EOD!U47-BRPL_ISGS_exbus!U47</f>
        <v>5.9326742585597003E-4</v>
      </c>
      <c r="V47" s="24">
        <f>BRPL_EOD!V47-BRPL_ISGS_exbus!V47</f>
        <v>5.6681701570688858E-3</v>
      </c>
      <c r="W47" s="24">
        <f>BRPL_EOD!W47-BRPL_ISGS_exbus!W47</f>
        <v>4.7502540192922993E-3</v>
      </c>
      <c r="X47" s="24">
        <f>BRPL_EOD!X47-BRPL_ISGS_exbus!X47</f>
        <v>-2.7567816621285601E-3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1.8144168670914951E-3</v>
      </c>
      <c r="L48" s="24">
        <f>BRPL_EOD!L48-BRPL_ISGS_exbus!L48</f>
        <v>3.175242170243564E-4</v>
      </c>
      <c r="M48" s="24">
        <f>BRPL_EOD!M48-BRPL_ISGS_exbus!M48</f>
        <v>4.7118388960214475E-3</v>
      </c>
      <c r="N48" s="24">
        <f>BRPL_EOD!N48-BRPL_ISGS_exbus!N48</f>
        <v>5.8746771207012216E-3</v>
      </c>
      <c r="O48" s="24">
        <f>BRPL_EOD!O48-BRPL_ISGS_exbus!O48</f>
        <v>-6.5884447266739699E-5</v>
      </c>
      <c r="P48" s="24">
        <f>BRPL_EOD!P48-BRPL_ISGS_exbus!P48</f>
        <v>9.5830629937410094E-4</v>
      </c>
      <c r="Q48" s="24">
        <f>BRPL_EOD!Q48-BRPL_ISGS_exbus!Q48</f>
        <v>-2.7269283965729585E-3</v>
      </c>
      <c r="R48" s="24">
        <f>BRPL_EOD!R48-BRPL_ISGS_exbus!R48</f>
        <v>-2.7152366223326396E-3</v>
      </c>
      <c r="S48" s="24">
        <f>BRPL_EOD!S48-BRPL_ISGS_exbus!S48</f>
        <v>-1.5021938626418319E-3</v>
      </c>
      <c r="T48" s="24">
        <f>BRPL_EOD!T48-BRPL_ISGS_exbus!T48</f>
        <v>-9.9002797202807358E-4</v>
      </c>
      <c r="U48" s="24">
        <f>BRPL_EOD!U48-BRPL_ISGS_exbus!U48</f>
        <v>5.9326742585597003E-4</v>
      </c>
      <c r="V48" s="24">
        <f>BRPL_EOD!V48-BRPL_ISGS_exbus!V48</f>
        <v>5.6681701570688858E-3</v>
      </c>
      <c r="W48" s="24">
        <f>BRPL_EOD!W48-BRPL_ISGS_exbus!W48</f>
        <v>4.7502540192922993E-3</v>
      </c>
      <c r="X48" s="24">
        <f>BRPL_EOD!X48-BRPL_ISGS_exbus!X48</f>
        <v>-2.7567816621285601E-3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3.2735300942476897E-4</v>
      </c>
      <c r="L49" s="24">
        <f>BRPL_EOD!L49-BRPL_ISGS_exbus!L49</f>
        <v>-7.0520037667165525E-5</v>
      </c>
      <c r="M49" s="24">
        <f>BRPL_EOD!M49-BRPL_ISGS_exbus!M49</f>
        <v>8.0306296019685419E-3</v>
      </c>
      <c r="N49" s="24">
        <f>BRPL_EOD!N49-BRPL_ISGS_exbus!N49</f>
        <v>6.9696277056294775E-3</v>
      </c>
      <c r="O49" s="24">
        <f>BRPL_EOD!O49-BRPL_ISGS_exbus!O49</f>
        <v>2.4231130848448856E-3</v>
      </c>
      <c r="P49" s="24">
        <f>BRPL_EOD!P49-BRPL_ISGS_exbus!P49</f>
        <v>2.9929162336337356E-3</v>
      </c>
      <c r="Q49" s="24">
        <f>BRPL_EOD!Q49-BRPL_ISGS_exbus!Q49</f>
        <v>5.2162850182728704E-3</v>
      </c>
      <c r="R49" s="24">
        <f>BRPL_EOD!R49-BRPL_ISGS_exbus!R49</f>
        <v>1.2135247801030147E-2</v>
      </c>
      <c r="S49" s="24">
        <f>BRPL_EOD!S49-BRPL_ISGS_exbus!S49</f>
        <v>-1.8087852283770189E-3</v>
      </c>
      <c r="T49" s="24">
        <f>BRPL_EOD!T49-BRPL_ISGS_exbus!T49</f>
        <v>1.8160802675586396E-3</v>
      </c>
      <c r="U49" s="24">
        <f>BRPL_EOD!U49-BRPL_ISGS_exbus!U49</f>
        <v>5.9326742585597003E-4</v>
      </c>
      <c r="V49" s="24">
        <f>BRPL_EOD!V49-BRPL_ISGS_exbus!V49</f>
        <v>5.6681701570688858E-3</v>
      </c>
      <c r="W49" s="24">
        <f>BRPL_EOD!W49-BRPL_ISGS_exbus!W49</f>
        <v>4.7502540192922993E-3</v>
      </c>
      <c r="X49" s="24">
        <f>BRPL_EOD!X49-BRPL_ISGS_exbus!X49</f>
        <v>-2.7567816621285601E-3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3.2735300942476897E-4</v>
      </c>
      <c r="L50" s="24">
        <f>BRPL_EOD!L50-BRPL_ISGS_exbus!L50</f>
        <v>-7.0520037667165525E-5</v>
      </c>
      <c r="M50" s="24">
        <f>BRPL_EOD!M50-BRPL_ISGS_exbus!M50</f>
        <v>8.0306296019685419E-3</v>
      </c>
      <c r="N50" s="24">
        <f>BRPL_EOD!N50-BRPL_ISGS_exbus!N50</f>
        <v>6.9696277056294775E-3</v>
      </c>
      <c r="O50" s="24">
        <f>BRPL_EOD!O50-BRPL_ISGS_exbus!O50</f>
        <v>-5.4194675768002298E-3</v>
      </c>
      <c r="P50" s="24">
        <f>BRPL_EOD!P50-BRPL_ISGS_exbus!P50</f>
        <v>2.9929162336337356E-3</v>
      </c>
      <c r="Q50" s="24">
        <f>BRPL_EOD!Q50-BRPL_ISGS_exbus!Q50</f>
        <v>5.2162850182728704E-3</v>
      </c>
      <c r="R50" s="24">
        <f>BRPL_EOD!R50-BRPL_ISGS_exbus!R50</f>
        <v>1.2135247801030147E-2</v>
      </c>
      <c r="S50" s="24">
        <f>BRPL_EOD!S50-BRPL_ISGS_exbus!S50</f>
        <v>-1.8087852283770189E-3</v>
      </c>
      <c r="T50" s="24">
        <f>BRPL_EOD!T50-BRPL_ISGS_exbus!T50</f>
        <v>1.8160802675586396E-3</v>
      </c>
      <c r="U50" s="24">
        <f>BRPL_EOD!U50-BRPL_ISGS_exbus!U50</f>
        <v>5.9326742585597003E-4</v>
      </c>
      <c r="V50" s="24">
        <f>BRPL_EOD!V50-BRPL_ISGS_exbus!V50</f>
        <v>5.6681701570688858E-3</v>
      </c>
      <c r="W50" s="24">
        <f>BRPL_EOD!W50-BRPL_ISGS_exbus!W50</f>
        <v>4.7502540192922993E-3</v>
      </c>
      <c r="X50" s="24">
        <f>BRPL_EOD!X50-BRPL_ISGS_exbus!X50</f>
        <v>-2.7567816621285601E-3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3.2735300942476897E-4</v>
      </c>
      <c r="L51" s="24">
        <f>BRPL_EOD!L51-BRPL_ISGS_exbus!L51</f>
        <v>-7.0520037667165525E-5</v>
      </c>
      <c r="M51" s="24">
        <f>BRPL_EOD!M51-BRPL_ISGS_exbus!M51</f>
        <v>8.0306296019685419E-3</v>
      </c>
      <c r="N51" s="24">
        <f>BRPL_EOD!N51-BRPL_ISGS_exbus!N51</f>
        <v>6.9696277056294775E-3</v>
      </c>
      <c r="O51" s="24">
        <f>BRPL_EOD!O51-BRPL_ISGS_exbus!O51</f>
        <v>2.4231130848448856E-3</v>
      </c>
      <c r="P51" s="24">
        <f>BRPL_EOD!P51-BRPL_ISGS_exbus!P51</f>
        <v>2.2879546083558466E-3</v>
      </c>
      <c r="Q51" s="24">
        <f>BRPL_EOD!Q51-BRPL_ISGS_exbus!Q51</f>
        <v>5.2162850182728704E-3</v>
      </c>
      <c r="R51" s="24">
        <f>BRPL_EOD!R51-BRPL_ISGS_exbus!R51</f>
        <v>1.2135247801030147E-2</v>
      </c>
      <c r="S51" s="24">
        <f>BRPL_EOD!S51-BRPL_ISGS_exbus!S51</f>
        <v>-1.8087852283770189E-3</v>
      </c>
      <c r="T51" s="24">
        <f>BRPL_EOD!T51-BRPL_ISGS_exbus!T51</f>
        <v>1.8160802675586396E-3</v>
      </c>
      <c r="U51" s="24">
        <f>BRPL_EOD!U51-BRPL_ISGS_exbus!U51</f>
        <v>5.9326742585597003E-4</v>
      </c>
      <c r="V51" s="24">
        <f>BRPL_EOD!V51-BRPL_ISGS_exbus!V51</f>
        <v>5.6681701570688858E-3</v>
      </c>
      <c r="W51" s="24">
        <f>BRPL_EOD!W51-BRPL_ISGS_exbus!W51</f>
        <v>4.7502540192922993E-3</v>
      </c>
      <c r="X51" s="24">
        <f>BRPL_EOD!X51-BRPL_ISGS_exbus!X51</f>
        <v>-2.7567816621285601E-3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3.2735300942476897E-4</v>
      </c>
      <c r="L52" s="24">
        <f>BRPL_EOD!L52-BRPL_ISGS_exbus!L52</f>
        <v>-7.0520037667165525E-5</v>
      </c>
      <c r="M52" s="24">
        <f>BRPL_EOD!M52-BRPL_ISGS_exbus!M52</f>
        <v>8.0306296019685419E-3</v>
      </c>
      <c r="N52" s="24">
        <f>BRPL_EOD!N52-BRPL_ISGS_exbus!N52</f>
        <v>6.9696277056294775E-3</v>
      </c>
      <c r="O52" s="24">
        <f>BRPL_EOD!O52-BRPL_ISGS_exbus!O52</f>
        <v>2.4231130848448856E-3</v>
      </c>
      <c r="P52" s="24">
        <f>BRPL_EOD!P52-BRPL_ISGS_exbus!P52</f>
        <v>2.2879546083558466E-3</v>
      </c>
      <c r="Q52" s="24">
        <f>BRPL_EOD!Q52-BRPL_ISGS_exbus!Q52</f>
        <v>6.8287904811192846E-3</v>
      </c>
      <c r="R52" s="24">
        <f>BRPL_EOD!R52-BRPL_ISGS_exbus!R52</f>
        <v>1.061886690833802E-2</v>
      </c>
      <c r="S52" s="24">
        <f>BRPL_EOD!S52-BRPL_ISGS_exbus!S52</f>
        <v>6.4509058481938553E-3</v>
      </c>
      <c r="T52" s="24">
        <f>BRPL_EOD!T52-BRPL_ISGS_exbus!T52</f>
        <v>1.8160802675586396E-3</v>
      </c>
      <c r="U52" s="24">
        <f>BRPL_EOD!U52-BRPL_ISGS_exbus!U52</f>
        <v>5.9326742585597003E-4</v>
      </c>
      <c r="V52" s="24">
        <f>BRPL_EOD!V52-BRPL_ISGS_exbus!V52</f>
        <v>5.6681701570688858E-3</v>
      </c>
      <c r="W52" s="24">
        <f>BRPL_EOD!W52-BRPL_ISGS_exbus!W52</f>
        <v>4.7502540192922993E-3</v>
      </c>
      <c r="X52" s="24">
        <f>BRPL_EOD!X52-BRPL_ISGS_exbus!X52</f>
        <v>-2.7567816621285601E-3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3.2735300942476897E-4</v>
      </c>
      <c r="L53" s="24">
        <f>BRPL_EOD!L53-BRPL_ISGS_exbus!L53</f>
        <v>-7.0520037667165525E-5</v>
      </c>
      <c r="M53" s="24">
        <f>BRPL_EOD!M53-BRPL_ISGS_exbus!M53</f>
        <v>8.0306296019685419E-3</v>
      </c>
      <c r="N53" s="24">
        <f>BRPL_EOD!N53-BRPL_ISGS_exbus!N53</f>
        <v>6.9696277056294775E-3</v>
      </c>
      <c r="O53" s="24">
        <f>BRPL_EOD!O53-BRPL_ISGS_exbus!O53</f>
        <v>2.4231130848448856E-3</v>
      </c>
      <c r="P53" s="24">
        <f>BRPL_EOD!P53-BRPL_ISGS_exbus!P53</f>
        <v>2.2879546083558466E-3</v>
      </c>
      <c r="Q53" s="24">
        <f>BRPL_EOD!Q53-BRPL_ISGS_exbus!Q53</f>
        <v>6.8287904811192846E-3</v>
      </c>
      <c r="R53" s="24">
        <f>BRPL_EOD!R53-BRPL_ISGS_exbus!R53</f>
        <v>1.061886690833802E-2</v>
      </c>
      <c r="S53" s="24">
        <f>BRPL_EOD!S53-BRPL_ISGS_exbus!S53</f>
        <v>6.4509058481938553E-3</v>
      </c>
      <c r="T53" s="24">
        <f>BRPL_EOD!T53-BRPL_ISGS_exbus!T53</f>
        <v>1.8160802675586396E-3</v>
      </c>
      <c r="U53" s="24">
        <f>BRPL_EOD!U53-BRPL_ISGS_exbus!U53</f>
        <v>5.9326742585597003E-4</v>
      </c>
      <c r="V53" s="24">
        <f>BRPL_EOD!V53-BRPL_ISGS_exbus!V53</f>
        <v>5.6681701570688858E-3</v>
      </c>
      <c r="W53" s="24">
        <f>BRPL_EOD!W53-BRPL_ISGS_exbus!W53</f>
        <v>4.7502540192922993E-3</v>
      </c>
      <c r="X53" s="24">
        <f>BRPL_EOD!X53-BRPL_ISGS_exbus!X53</f>
        <v>-2.7567816621285601E-3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3.2735300942476897E-4</v>
      </c>
      <c r="L54" s="24">
        <f>BRPL_EOD!L54-BRPL_ISGS_exbus!L54</f>
        <v>-7.0520037667165525E-5</v>
      </c>
      <c r="M54" s="24">
        <f>BRPL_EOD!M54-BRPL_ISGS_exbus!M54</f>
        <v>8.0306296019685419E-3</v>
      </c>
      <c r="N54" s="24">
        <f>BRPL_EOD!N54-BRPL_ISGS_exbus!N54</f>
        <v>6.9696277056294775E-3</v>
      </c>
      <c r="O54" s="24">
        <f>BRPL_EOD!O54-BRPL_ISGS_exbus!O54</f>
        <v>2.4231130848448856E-3</v>
      </c>
      <c r="P54" s="24">
        <f>BRPL_EOD!P54-BRPL_ISGS_exbus!P54</f>
        <v>2.2879546083558466E-3</v>
      </c>
      <c r="Q54" s="24">
        <f>BRPL_EOD!Q54-BRPL_ISGS_exbus!Q54</f>
        <v>6.8287904811192846E-3</v>
      </c>
      <c r="R54" s="24">
        <f>BRPL_EOD!R54-BRPL_ISGS_exbus!R54</f>
        <v>1.061886690833802E-2</v>
      </c>
      <c r="S54" s="24">
        <f>BRPL_EOD!S54-BRPL_ISGS_exbus!S54</f>
        <v>6.4509058481938553E-3</v>
      </c>
      <c r="T54" s="24">
        <f>BRPL_EOD!T54-BRPL_ISGS_exbus!T54</f>
        <v>1.8160802675586396E-3</v>
      </c>
      <c r="U54" s="24">
        <f>BRPL_EOD!U54-BRPL_ISGS_exbus!U54</f>
        <v>5.9326742585597003E-4</v>
      </c>
      <c r="V54" s="24">
        <f>BRPL_EOD!V54-BRPL_ISGS_exbus!V54</f>
        <v>5.6681701570688858E-3</v>
      </c>
      <c r="W54" s="24">
        <f>BRPL_EOD!W54-BRPL_ISGS_exbus!W54</f>
        <v>4.7502540192922993E-3</v>
      </c>
      <c r="X54" s="24">
        <f>BRPL_EOD!X54-BRPL_ISGS_exbus!X54</f>
        <v>-2.7567816621285601E-3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3.2735300942476897E-4</v>
      </c>
      <c r="L55" s="24">
        <f>BRPL_EOD!L55-BRPL_ISGS_exbus!L55</f>
        <v>-7.0520037667165525E-5</v>
      </c>
      <c r="M55" s="24">
        <f>BRPL_EOD!M55-BRPL_ISGS_exbus!M55</f>
        <v>8.0306296019685419E-3</v>
      </c>
      <c r="N55" s="24">
        <f>BRPL_EOD!N55-BRPL_ISGS_exbus!N55</f>
        <v>6.9696277056294775E-3</v>
      </c>
      <c r="O55" s="24">
        <f>BRPL_EOD!O55-BRPL_ISGS_exbus!O55</f>
        <v>2.4231130848448856E-3</v>
      </c>
      <c r="P55" s="24">
        <f>BRPL_EOD!P55-BRPL_ISGS_exbus!P55</f>
        <v>2.2879546083558466E-3</v>
      </c>
      <c r="Q55" s="24">
        <f>BRPL_EOD!Q55-BRPL_ISGS_exbus!Q55</f>
        <v>5.3625382775130959E-3</v>
      </c>
      <c r="R55" s="24">
        <f>BRPL_EOD!R55-BRPL_ISGS_exbus!R55</f>
        <v>1.0836914150385013E-2</v>
      </c>
      <c r="S55" s="24">
        <f>BRPL_EOD!S55-BRPL_ISGS_exbus!S55</f>
        <v>2.781218379912076E-3</v>
      </c>
      <c r="T55" s="24">
        <f>BRPL_EOD!T55-BRPL_ISGS_exbus!T55</f>
        <v>1.8160802675586396E-3</v>
      </c>
      <c r="U55" s="24">
        <f>BRPL_EOD!U55-BRPL_ISGS_exbus!U55</f>
        <v>5.9326742585597003E-4</v>
      </c>
      <c r="V55" s="24">
        <f>BRPL_EOD!V55-BRPL_ISGS_exbus!V55</f>
        <v>5.6681701570688858E-3</v>
      </c>
      <c r="W55" s="24">
        <f>BRPL_EOD!W55-BRPL_ISGS_exbus!W55</f>
        <v>4.7502540192922993E-3</v>
      </c>
      <c r="X55" s="24">
        <f>BRPL_EOD!X55-BRPL_ISGS_exbus!X55</f>
        <v>-2.7567816621285601E-3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3.2735300942476897E-4</v>
      </c>
      <c r="L56" s="24">
        <f>BRPL_EOD!L56-BRPL_ISGS_exbus!L56</f>
        <v>-7.0520037667165525E-5</v>
      </c>
      <c r="M56" s="24">
        <f>BRPL_EOD!M56-BRPL_ISGS_exbus!M56</f>
        <v>8.0306296019685419E-3</v>
      </c>
      <c r="N56" s="24">
        <f>BRPL_EOD!N56-BRPL_ISGS_exbus!N56</f>
        <v>6.9696277056294775E-3</v>
      </c>
      <c r="O56" s="24">
        <f>BRPL_EOD!O56-BRPL_ISGS_exbus!O56</f>
        <v>2.4231130848448856E-3</v>
      </c>
      <c r="P56" s="24">
        <f>BRPL_EOD!P56-BRPL_ISGS_exbus!P56</f>
        <v>2.2879546083558466E-3</v>
      </c>
      <c r="Q56" s="24">
        <f>BRPL_EOD!Q56-BRPL_ISGS_exbus!Q56</f>
        <v>-2.0119999999987925E-3</v>
      </c>
      <c r="R56" s="24">
        <f>BRPL_EOD!R56-BRPL_ISGS_exbus!R56</f>
        <v>3.315626134302363E-3</v>
      </c>
      <c r="S56" s="24">
        <f>BRPL_EOD!S56-BRPL_ISGS_exbus!S56</f>
        <v>5.1567905604716913E-3</v>
      </c>
      <c r="T56" s="24">
        <f>BRPL_EOD!T56-BRPL_ISGS_exbus!T56</f>
        <v>1.8160802675586396E-3</v>
      </c>
      <c r="U56" s="24">
        <f>BRPL_EOD!U56-BRPL_ISGS_exbus!U56</f>
        <v>5.9326742585597003E-4</v>
      </c>
      <c r="V56" s="24">
        <f>BRPL_EOD!V56-BRPL_ISGS_exbus!V56</f>
        <v>5.6681701570688858E-3</v>
      </c>
      <c r="W56" s="24">
        <f>BRPL_EOD!W56-BRPL_ISGS_exbus!W56</f>
        <v>4.7502540192922993E-3</v>
      </c>
      <c r="X56" s="24">
        <f>BRPL_EOD!X56-BRPL_ISGS_exbus!X56</f>
        <v>-2.7567816621285601E-3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1.618584341940732E-3</v>
      </c>
      <c r="L57" s="24">
        <f>BRPL_EOD!L57-BRPL_ISGS_exbus!L57</f>
        <v>-7.0520037667165525E-5</v>
      </c>
      <c r="M57" s="24">
        <f>BRPL_EOD!M57-BRPL_ISGS_exbus!M57</f>
        <v>8.0306296019685419E-3</v>
      </c>
      <c r="N57" s="24">
        <f>BRPL_EOD!N57-BRPL_ISGS_exbus!N57</f>
        <v>6.9696277056294775E-3</v>
      </c>
      <c r="O57" s="24">
        <f>BRPL_EOD!O57-BRPL_ISGS_exbus!O57</f>
        <v>2.4231130848448856E-3</v>
      </c>
      <c r="P57" s="24">
        <f>BRPL_EOD!P57-BRPL_ISGS_exbus!P57</f>
        <v>2.2879546083558466E-3</v>
      </c>
      <c r="Q57" s="24">
        <f>BRPL_EOD!Q57-BRPL_ISGS_exbus!Q57</f>
        <v>-2.0119999999987925E-3</v>
      </c>
      <c r="R57" s="24">
        <f>BRPL_EOD!R57-BRPL_ISGS_exbus!R57</f>
        <v>3.315626134302363E-3</v>
      </c>
      <c r="S57" s="24">
        <f>BRPL_EOD!S57-BRPL_ISGS_exbus!S57</f>
        <v>5.1567905604716913E-3</v>
      </c>
      <c r="T57" s="24">
        <f>BRPL_EOD!T57-BRPL_ISGS_exbus!T57</f>
        <v>1.8160802675586396E-3</v>
      </c>
      <c r="U57" s="24">
        <f>BRPL_EOD!U57-BRPL_ISGS_exbus!U57</f>
        <v>5.9326742585597003E-4</v>
      </c>
      <c r="V57" s="24">
        <f>BRPL_EOD!V57-BRPL_ISGS_exbus!V57</f>
        <v>5.6681701570688858E-3</v>
      </c>
      <c r="W57" s="24">
        <f>BRPL_EOD!W57-BRPL_ISGS_exbus!W57</f>
        <v>4.7502540192922993E-3</v>
      </c>
      <c r="X57" s="24">
        <f>BRPL_EOD!X57-BRPL_ISGS_exbus!X57</f>
        <v>-2.7567816621285601E-3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3.1216088939913789E-3</v>
      </c>
      <c r="L58" s="24">
        <f>BRPL_EOD!L58-BRPL_ISGS_exbus!L58</f>
        <v>-7.0520037667165525E-5</v>
      </c>
      <c r="M58" s="24">
        <f>BRPL_EOD!M58-BRPL_ISGS_exbus!M58</f>
        <v>8.0306296019685419E-3</v>
      </c>
      <c r="N58" s="24">
        <f>BRPL_EOD!N58-BRPL_ISGS_exbus!N58</f>
        <v>6.9696277056294775E-3</v>
      </c>
      <c r="O58" s="24">
        <f>BRPL_EOD!O58-BRPL_ISGS_exbus!O58</f>
        <v>2.4231130848448856E-3</v>
      </c>
      <c r="P58" s="24">
        <f>BRPL_EOD!P58-BRPL_ISGS_exbus!P58</f>
        <v>2.2879546083558466E-3</v>
      </c>
      <c r="Q58" s="24">
        <f>BRPL_EOD!Q58-BRPL_ISGS_exbus!Q58</f>
        <v>-2.0119999999987925E-3</v>
      </c>
      <c r="R58" s="24">
        <f>BRPL_EOD!R58-BRPL_ISGS_exbus!R58</f>
        <v>3.315626134302363E-3</v>
      </c>
      <c r="S58" s="24">
        <f>BRPL_EOD!S58-BRPL_ISGS_exbus!S58</f>
        <v>5.1567905604716913E-3</v>
      </c>
      <c r="T58" s="24">
        <f>BRPL_EOD!T58-BRPL_ISGS_exbus!T58</f>
        <v>1.8160802675586396E-3</v>
      </c>
      <c r="U58" s="24">
        <f>BRPL_EOD!U58-BRPL_ISGS_exbus!U58</f>
        <v>5.9326742585597003E-4</v>
      </c>
      <c r="V58" s="24">
        <f>BRPL_EOD!V58-BRPL_ISGS_exbus!V58</f>
        <v>5.6681701570688858E-3</v>
      </c>
      <c r="W58" s="24">
        <f>BRPL_EOD!W58-BRPL_ISGS_exbus!W58</f>
        <v>4.7502540192922993E-3</v>
      </c>
      <c r="X58" s="24">
        <f>BRPL_EOD!X58-BRPL_ISGS_exbus!X58</f>
        <v>-2.7567816621285601E-3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3.2673921867285571E-3</v>
      </c>
      <c r="L59" s="24">
        <f>BRPL_EOD!L59-BRPL_ISGS_exbus!L59</f>
        <v>-3.1051246111246655E-5</v>
      </c>
      <c r="M59" s="24">
        <f>BRPL_EOD!M59-BRPL_ISGS_exbus!M59</f>
        <v>8.0306296019685419E-3</v>
      </c>
      <c r="N59" s="24">
        <f>BRPL_EOD!N59-BRPL_ISGS_exbus!N59</f>
        <v>6.9696277056294775E-3</v>
      </c>
      <c r="O59" s="24">
        <f>BRPL_EOD!O59-BRPL_ISGS_exbus!O59</f>
        <v>2.4231130848448856E-3</v>
      </c>
      <c r="P59" s="24">
        <f>BRPL_EOD!P59-BRPL_ISGS_exbus!P59</f>
        <v>2.2879546083558466E-3</v>
      </c>
      <c r="Q59" s="24">
        <f>BRPL_EOD!Q59-BRPL_ISGS_exbus!Q59</f>
        <v>-2.0119999999987925E-3</v>
      </c>
      <c r="R59" s="24">
        <f>BRPL_EOD!R59-BRPL_ISGS_exbus!R59</f>
        <v>3.315626134302363E-3</v>
      </c>
      <c r="S59" s="24">
        <f>BRPL_EOD!S59-BRPL_ISGS_exbus!S59</f>
        <v>5.1567905604716913E-3</v>
      </c>
      <c r="T59" s="24">
        <f>BRPL_EOD!T59-BRPL_ISGS_exbus!T59</f>
        <v>1.8160802675586396E-3</v>
      </c>
      <c r="U59" s="24">
        <f>BRPL_EOD!U59-BRPL_ISGS_exbus!U59</f>
        <v>5.9326742585597003E-4</v>
      </c>
      <c r="V59" s="24">
        <f>BRPL_EOD!V59-BRPL_ISGS_exbus!V59</f>
        <v>5.6681701570688858E-3</v>
      </c>
      <c r="W59" s="24">
        <f>BRPL_EOD!W59-BRPL_ISGS_exbus!W59</f>
        <v>4.7502540192922993E-3</v>
      </c>
      <c r="X59" s="24">
        <f>BRPL_EOD!X59-BRPL_ISGS_exbus!X59</f>
        <v>-2.7567816621285601E-3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3.2673921867285571E-3</v>
      </c>
      <c r="L60" s="24">
        <f>BRPL_EOD!L60-BRPL_ISGS_exbus!L60</f>
        <v>-3.1051246111246655E-5</v>
      </c>
      <c r="M60" s="24">
        <f>BRPL_EOD!M60-BRPL_ISGS_exbus!M60</f>
        <v>8.0306296019685419E-3</v>
      </c>
      <c r="N60" s="24">
        <f>BRPL_EOD!N60-BRPL_ISGS_exbus!N60</f>
        <v>6.9696277056294775E-3</v>
      </c>
      <c r="O60" s="24">
        <f>BRPL_EOD!O60-BRPL_ISGS_exbus!O60</f>
        <v>2.4231130848448856E-3</v>
      </c>
      <c r="P60" s="24">
        <f>BRPL_EOD!P60-BRPL_ISGS_exbus!P60</f>
        <v>2.2879546083558466E-3</v>
      </c>
      <c r="Q60" s="24">
        <f>BRPL_EOD!Q60-BRPL_ISGS_exbus!Q60</f>
        <v>-2.0119999999987925E-3</v>
      </c>
      <c r="R60" s="24">
        <f>BRPL_EOD!R60-BRPL_ISGS_exbus!R60</f>
        <v>3.315626134302363E-3</v>
      </c>
      <c r="S60" s="24">
        <f>BRPL_EOD!S60-BRPL_ISGS_exbus!S60</f>
        <v>5.1567905604716913E-3</v>
      </c>
      <c r="T60" s="24">
        <f>BRPL_EOD!T60-BRPL_ISGS_exbus!T60</f>
        <v>1.8160802675586396E-3</v>
      </c>
      <c r="U60" s="24">
        <f>BRPL_EOD!U60-BRPL_ISGS_exbus!U60</f>
        <v>5.9326742585597003E-4</v>
      </c>
      <c r="V60" s="24">
        <f>BRPL_EOD!V60-BRPL_ISGS_exbus!V60</f>
        <v>5.6681701570688858E-3</v>
      </c>
      <c r="W60" s="24">
        <f>BRPL_EOD!W60-BRPL_ISGS_exbus!W60</f>
        <v>4.7502540192922993E-3</v>
      </c>
      <c r="X60" s="24">
        <f>BRPL_EOD!X60-BRPL_ISGS_exbus!X60</f>
        <v>-2.7567816621285601E-3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7.3573219538616286E-3</v>
      </c>
      <c r="L61" s="24">
        <f>BRPL_EOD!L61-BRPL_ISGS_exbus!L61</f>
        <v>9.7412850590394839E-5</v>
      </c>
      <c r="M61" s="24">
        <f>BRPL_EOD!M61-BRPL_ISGS_exbus!M61</f>
        <v>8.0306296019685419E-3</v>
      </c>
      <c r="N61" s="24">
        <f>BRPL_EOD!N61-BRPL_ISGS_exbus!N61</f>
        <v>6.9696277056294775E-3</v>
      </c>
      <c r="O61" s="24">
        <f>BRPL_EOD!O61-BRPL_ISGS_exbus!O61</f>
        <v>2.4231130848448856E-3</v>
      </c>
      <c r="P61" s="24">
        <f>BRPL_EOD!P61-BRPL_ISGS_exbus!P61</f>
        <v>2.2879546083558466E-3</v>
      </c>
      <c r="Q61" s="24">
        <f>BRPL_EOD!Q61-BRPL_ISGS_exbus!Q61</f>
        <v>1.6220941929745436E-4</v>
      </c>
      <c r="R61" s="24">
        <f>BRPL_EOD!R61-BRPL_ISGS_exbus!R61</f>
        <v>5.3987030638076305E-3</v>
      </c>
      <c r="S61" s="24">
        <f>BRPL_EOD!S61-BRPL_ISGS_exbus!S61</f>
        <v>4.2715726047877212E-3</v>
      </c>
      <c r="T61" s="24">
        <f>BRPL_EOD!T61-BRPL_ISGS_exbus!T61</f>
        <v>1.8160802675586396E-3</v>
      </c>
      <c r="U61" s="24">
        <f>BRPL_EOD!U61-BRPL_ISGS_exbus!U61</f>
        <v>5.9326742585597003E-4</v>
      </c>
      <c r="V61" s="24">
        <f>BRPL_EOD!V61-BRPL_ISGS_exbus!V61</f>
        <v>5.6681701570688858E-3</v>
      </c>
      <c r="W61" s="24">
        <f>BRPL_EOD!W61-BRPL_ISGS_exbus!W61</f>
        <v>4.7502540192922993E-3</v>
      </c>
      <c r="X61" s="24">
        <f>BRPL_EOD!X61-BRPL_ISGS_exbus!X61</f>
        <v>6.6842257140109496E-4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7.3573219538616286E-3</v>
      </c>
      <c r="L62" s="24">
        <f>BRPL_EOD!L62-BRPL_ISGS_exbus!L62</f>
        <v>9.7412850590394839E-5</v>
      </c>
      <c r="M62" s="24">
        <f>BRPL_EOD!M62-BRPL_ISGS_exbus!M62</f>
        <v>8.0306296019685419E-3</v>
      </c>
      <c r="N62" s="24">
        <f>BRPL_EOD!N62-BRPL_ISGS_exbus!N62</f>
        <v>6.9696277056294775E-3</v>
      </c>
      <c r="O62" s="24">
        <f>BRPL_EOD!O62-BRPL_ISGS_exbus!O62</f>
        <v>2.4231130848448856E-3</v>
      </c>
      <c r="P62" s="24">
        <f>BRPL_EOD!P62-BRPL_ISGS_exbus!P62</f>
        <v>2.2879546083558466E-3</v>
      </c>
      <c r="Q62" s="24">
        <f>BRPL_EOD!Q62-BRPL_ISGS_exbus!Q62</f>
        <v>1.6220941929745436E-4</v>
      </c>
      <c r="R62" s="24">
        <f>BRPL_EOD!R62-BRPL_ISGS_exbus!R62</f>
        <v>5.3987030638076305E-3</v>
      </c>
      <c r="S62" s="24">
        <f>BRPL_EOD!S62-BRPL_ISGS_exbus!S62</f>
        <v>4.2715726047877212E-3</v>
      </c>
      <c r="T62" s="24">
        <f>BRPL_EOD!T62-BRPL_ISGS_exbus!T62</f>
        <v>1.8160802675586396E-3</v>
      </c>
      <c r="U62" s="24">
        <f>BRPL_EOD!U62-BRPL_ISGS_exbus!U62</f>
        <v>5.9326742585597003E-4</v>
      </c>
      <c r="V62" s="24">
        <f>BRPL_EOD!V62-BRPL_ISGS_exbus!V62</f>
        <v>5.6681701570688858E-3</v>
      </c>
      <c r="W62" s="24">
        <f>BRPL_EOD!W62-BRPL_ISGS_exbus!W62</f>
        <v>4.7502540192922993E-3</v>
      </c>
      <c r="X62" s="24">
        <f>BRPL_EOD!X62-BRPL_ISGS_exbus!X62</f>
        <v>2.0380666798160973E-3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7.3573219538616286E-3</v>
      </c>
      <c r="L63" s="24">
        <f>BRPL_EOD!L63-BRPL_ISGS_exbus!L63</f>
        <v>9.7412850590394839E-5</v>
      </c>
      <c r="M63" s="24">
        <f>BRPL_EOD!M63-BRPL_ISGS_exbus!M63</f>
        <v>8.0306296019685419E-3</v>
      </c>
      <c r="N63" s="24">
        <f>BRPL_EOD!N63-BRPL_ISGS_exbus!N63</f>
        <v>6.9696277056294775E-3</v>
      </c>
      <c r="O63" s="24">
        <f>BRPL_EOD!O63-BRPL_ISGS_exbus!O63</f>
        <v>2.4231130848448856E-3</v>
      </c>
      <c r="P63" s="24">
        <f>BRPL_EOD!P63-BRPL_ISGS_exbus!P63</f>
        <v>2.2879546083558466E-3</v>
      </c>
      <c r="Q63" s="24">
        <f>BRPL_EOD!Q63-BRPL_ISGS_exbus!Q63</f>
        <v>1.6220941929745436E-4</v>
      </c>
      <c r="R63" s="24">
        <f>BRPL_EOD!R63-BRPL_ISGS_exbus!R63</f>
        <v>5.3987030638076305E-3</v>
      </c>
      <c r="S63" s="24">
        <f>BRPL_EOD!S63-BRPL_ISGS_exbus!S63</f>
        <v>4.2715726047877212E-3</v>
      </c>
      <c r="T63" s="24">
        <f>BRPL_EOD!T63-BRPL_ISGS_exbus!T63</f>
        <v>1.8160802675586396E-3</v>
      </c>
      <c r="U63" s="24">
        <f>BRPL_EOD!U63-BRPL_ISGS_exbus!U63</f>
        <v>5.9326742585597003E-4</v>
      </c>
      <c r="V63" s="24">
        <f>BRPL_EOD!V63-BRPL_ISGS_exbus!V63</f>
        <v>5.6681701570688858E-3</v>
      </c>
      <c r="W63" s="24">
        <f>BRPL_EOD!W63-BRPL_ISGS_exbus!W63</f>
        <v>4.7502540192922993E-3</v>
      </c>
      <c r="X63" s="24">
        <f>BRPL_EOD!X63-BRPL_ISGS_exbus!X63</f>
        <v>2.0006047438698715E-3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7.3573219538616286E-3</v>
      </c>
      <c r="L64" s="24">
        <f>BRPL_EOD!L64-BRPL_ISGS_exbus!L64</f>
        <v>9.7412850590394839E-5</v>
      </c>
      <c r="M64" s="24">
        <f>BRPL_EOD!M64-BRPL_ISGS_exbus!M64</f>
        <v>8.0306296019685419E-3</v>
      </c>
      <c r="N64" s="24">
        <f>BRPL_EOD!N64-BRPL_ISGS_exbus!N64</f>
        <v>6.9696277056294775E-3</v>
      </c>
      <c r="O64" s="24">
        <f>BRPL_EOD!O64-BRPL_ISGS_exbus!O64</f>
        <v>2.4231130848448856E-3</v>
      </c>
      <c r="P64" s="24">
        <f>BRPL_EOD!P64-BRPL_ISGS_exbus!P64</f>
        <v>2.2879546083558466E-3</v>
      </c>
      <c r="Q64" s="24">
        <f>BRPL_EOD!Q64-BRPL_ISGS_exbus!Q64</f>
        <v>1.6220941929745436E-4</v>
      </c>
      <c r="R64" s="24">
        <f>BRPL_EOD!R64-BRPL_ISGS_exbus!R64</f>
        <v>5.3987030638076305E-3</v>
      </c>
      <c r="S64" s="24">
        <f>BRPL_EOD!S64-BRPL_ISGS_exbus!S64</f>
        <v>4.2715726047877212E-3</v>
      </c>
      <c r="T64" s="24">
        <f>BRPL_EOD!T64-BRPL_ISGS_exbus!T64</f>
        <v>1.8160802675586396E-3</v>
      </c>
      <c r="U64" s="24">
        <f>BRPL_EOD!U64-BRPL_ISGS_exbus!U64</f>
        <v>5.9326742585597003E-4</v>
      </c>
      <c r="V64" s="24">
        <f>BRPL_EOD!V64-BRPL_ISGS_exbus!V64</f>
        <v>5.6681701570688858E-3</v>
      </c>
      <c r="W64" s="24">
        <f>BRPL_EOD!W64-BRPL_ISGS_exbus!W64</f>
        <v>4.7502540192922993E-3</v>
      </c>
      <c r="X64" s="24">
        <f>BRPL_EOD!X64-BRPL_ISGS_exbus!X64</f>
        <v>2.0006047438698715E-3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7.3573219538616286E-3</v>
      </c>
      <c r="L65" s="24">
        <f>BRPL_EOD!L65-BRPL_ISGS_exbus!L65</f>
        <v>7.2681017611486709E-5</v>
      </c>
      <c r="M65" s="24">
        <f>BRPL_EOD!M65-BRPL_ISGS_exbus!M65</f>
        <v>8.0306296019685419E-3</v>
      </c>
      <c r="N65" s="24">
        <f>BRPL_EOD!N65-BRPL_ISGS_exbus!N65</f>
        <v>6.9696277056294775E-3</v>
      </c>
      <c r="O65" s="24">
        <f>BRPL_EOD!O65-BRPL_ISGS_exbus!O65</f>
        <v>2.4231130848448856E-3</v>
      </c>
      <c r="P65" s="24">
        <f>BRPL_EOD!P65-BRPL_ISGS_exbus!P65</f>
        <v>2.2879546083558466E-3</v>
      </c>
      <c r="Q65" s="24">
        <f>BRPL_EOD!Q65-BRPL_ISGS_exbus!Q65</f>
        <v>1.6220941929745436E-4</v>
      </c>
      <c r="R65" s="24">
        <f>BRPL_EOD!R65-BRPL_ISGS_exbus!R65</f>
        <v>5.3987030638076305E-3</v>
      </c>
      <c r="S65" s="24">
        <f>BRPL_EOD!S65-BRPL_ISGS_exbus!S65</f>
        <v>4.2715726047877212E-3</v>
      </c>
      <c r="T65" s="24">
        <f>BRPL_EOD!T65-BRPL_ISGS_exbus!T65</f>
        <v>1.8160802675586396E-3</v>
      </c>
      <c r="U65" s="24">
        <f>BRPL_EOD!U65-BRPL_ISGS_exbus!U65</f>
        <v>1.4239798669777315E-3</v>
      </c>
      <c r="V65" s="24">
        <f>BRPL_EOD!V65-BRPL_ISGS_exbus!V65</f>
        <v>5.6681701570688858E-3</v>
      </c>
      <c r="W65" s="24">
        <f>BRPL_EOD!W65-BRPL_ISGS_exbus!W65</f>
        <v>4.7502540192922993E-3</v>
      </c>
      <c r="X65" s="24">
        <f>BRPL_EOD!X65-BRPL_ISGS_exbus!X65</f>
        <v>1.0506630265183503E-4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7.3573219538616286E-3</v>
      </c>
      <c r="L66" s="24">
        <f>BRPL_EOD!L66-BRPL_ISGS_exbus!L66</f>
        <v>-2.4919284480606763E-4</v>
      </c>
      <c r="M66" s="24">
        <f>BRPL_EOD!M66-BRPL_ISGS_exbus!M66</f>
        <v>8.0306296019685419E-3</v>
      </c>
      <c r="N66" s="24">
        <f>BRPL_EOD!N66-BRPL_ISGS_exbus!N66</f>
        <v>6.9696277056294775E-3</v>
      </c>
      <c r="O66" s="24">
        <f>BRPL_EOD!O66-BRPL_ISGS_exbus!O66</f>
        <v>2.4231130848448856E-3</v>
      </c>
      <c r="P66" s="24">
        <f>BRPL_EOD!P66-BRPL_ISGS_exbus!P66</f>
        <v>2.2879546083558466E-3</v>
      </c>
      <c r="Q66" s="24">
        <f>BRPL_EOD!Q66-BRPL_ISGS_exbus!Q66</f>
        <v>1.6220941929745436E-4</v>
      </c>
      <c r="R66" s="24">
        <f>BRPL_EOD!R66-BRPL_ISGS_exbus!R66</f>
        <v>5.3987030638076305E-3</v>
      </c>
      <c r="S66" s="24">
        <f>BRPL_EOD!S66-BRPL_ISGS_exbus!S66</f>
        <v>4.2715726047877212E-3</v>
      </c>
      <c r="T66" s="24">
        <f>BRPL_EOD!T66-BRPL_ISGS_exbus!T66</f>
        <v>1.8160802675586396E-3</v>
      </c>
      <c r="U66" s="24">
        <f>BRPL_EOD!U66-BRPL_ISGS_exbus!U66</f>
        <v>1.4239798669777315E-3</v>
      </c>
      <c r="V66" s="24">
        <f>BRPL_EOD!V66-BRPL_ISGS_exbus!V66</f>
        <v>5.6681701570688858E-3</v>
      </c>
      <c r="W66" s="24">
        <f>BRPL_EOD!W66-BRPL_ISGS_exbus!W66</f>
        <v>4.7502540192922993E-3</v>
      </c>
      <c r="X66" s="24">
        <f>BRPL_EOD!X66-BRPL_ISGS_exbus!X66</f>
        <v>1.0506630265183503E-4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-5.0199999998312705E-4</v>
      </c>
      <c r="L67" s="24">
        <f>BRPL_EOD!L67-BRPL_ISGS_exbus!L67</f>
        <v>5.0506800342020597E-7</v>
      </c>
      <c r="M67" s="24">
        <f>BRPL_EOD!M67-BRPL_ISGS_exbus!M67</f>
        <v>8.0306296019685419E-3</v>
      </c>
      <c r="N67" s="24">
        <f>BRPL_EOD!N67-BRPL_ISGS_exbus!N67</f>
        <v>6.9696277056294775E-3</v>
      </c>
      <c r="O67" s="24">
        <f>BRPL_EOD!O67-BRPL_ISGS_exbus!O67</f>
        <v>2.4231130848448856E-3</v>
      </c>
      <c r="P67" s="24">
        <f>BRPL_EOD!P67-BRPL_ISGS_exbus!P67</f>
        <v>2.2879546083558466E-3</v>
      </c>
      <c r="Q67" s="24">
        <f>BRPL_EOD!Q67-BRPL_ISGS_exbus!Q67</f>
        <v>1.6220941929745436E-4</v>
      </c>
      <c r="R67" s="24">
        <f>BRPL_EOD!R67-BRPL_ISGS_exbus!R67</f>
        <v>5.3987030638076305E-3</v>
      </c>
      <c r="S67" s="24">
        <f>BRPL_EOD!S67-BRPL_ISGS_exbus!S67</f>
        <v>4.2715726047877212E-3</v>
      </c>
      <c r="T67" s="24">
        <f>BRPL_EOD!T67-BRPL_ISGS_exbus!T67</f>
        <v>1.8160802675586396E-3</v>
      </c>
      <c r="U67" s="24">
        <f>BRPL_EOD!U67-BRPL_ISGS_exbus!U67</f>
        <v>1.4239798669777315E-3</v>
      </c>
      <c r="V67" s="24">
        <f>BRPL_EOD!V67-BRPL_ISGS_exbus!V67</f>
        <v>5.6681701570688858E-3</v>
      </c>
      <c r="W67" s="24">
        <f>BRPL_EOD!W67-BRPL_ISGS_exbus!W67</f>
        <v>4.7502540192922993E-3</v>
      </c>
      <c r="X67" s="24">
        <f>BRPL_EOD!X67-BRPL_ISGS_exbus!X67</f>
        <v>9.2607071285755183E-4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3.4976314617551907E-3</v>
      </c>
      <c r="L68" s="24">
        <f>BRPL_EOD!L68-BRPL_ISGS_exbus!L68</f>
        <v>5.0506800342020597E-7</v>
      </c>
      <c r="M68" s="24">
        <f>BRPL_EOD!M68-BRPL_ISGS_exbus!M68</f>
        <v>8.0306296019685419E-3</v>
      </c>
      <c r="N68" s="24">
        <f>BRPL_EOD!N68-BRPL_ISGS_exbus!N68</f>
        <v>6.9696277056294775E-3</v>
      </c>
      <c r="O68" s="24">
        <f>BRPL_EOD!O68-BRPL_ISGS_exbus!O68</f>
        <v>2.4231130848448856E-3</v>
      </c>
      <c r="P68" s="24">
        <f>BRPL_EOD!P68-BRPL_ISGS_exbus!P68</f>
        <v>2.2879546083558466E-3</v>
      </c>
      <c r="Q68" s="24">
        <f>BRPL_EOD!Q68-BRPL_ISGS_exbus!Q68</f>
        <v>1.6220941929745436E-4</v>
      </c>
      <c r="R68" s="24">
        <f>BRPL_EOD!R68-BRPL_ISGS_exbus!R68</f>
        <v>5.3987030638076305E-3</v>
      </c>
      <c r="S68" s="24">
        <f>BRPL_EOD!S68-BRPL_ISGS_exbus!S68</f>
        <v>4.2715726047877212E-3</v>
      </c>
      <c r="T68" s="24">
        <f>BRPL_EOD!T68-BRPL_ISGS_exbus!T68</f>
        <v>1.8160802675586396E-3</v>
      </c>
      <c r="U68" s="24">
        <f>BRPL_EOD!U68-BRPL_ISGS_exbus!U68</f>
        <v>1.4239798669777315E-3</v>
      </c>
      <c r="V68" s="24">
        <f>BRPL_EOD!V68-BRPL_ISGS_exbus!V68</f>
        <v>5.6681701570688858E-3</v>
      </c>
      <c r="W68" s="24">
        <f>BRPL_EOD!W68-BRPL_ISGS_exbus!W68</f>
        <v>4.7502540192922993E-3</v>
      </c>
      <c r="X68" s="24">
        <f>BRPL_EOD!X68-BRPL_ISGS_exbus!X68</f>
        <v>9.2607071285755183E-4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3.4976314617551907E-3</v>
      </c>
      <c r="L69" s="24">
        <f>BRPL_EOD!L69-BRPL_ISGS_exbus!L69</f>
        <v>-1.105549251754212E-4</v>
      </c>
      <c r="M69" s="24">
        <f>BRPL_EOD!M69-BRPL_ISGS_exbus!M69</f>
        <v>8.0306296019685419E-3</v>
      </c>
      <c r="N69" s="24">
        <f>BRPL_EOD!N69-BRPL_ISGS_exbus!N69</f>
        <v>6.9696277056294775E-3</v>
      </c>
      <c r="O69" s="24">
        <f>BRPL_EOD!O69-BRPL_ISGS_exbus!O69</f>
        <v>2.4231130848448856E-3</v>
      </c>
      <c r="P69" s="24">
        <f>BRPL_EOD!P69-BRPL_ISGS_exbus!P69</f>
        <v>2.2879546083558466E-3</v>
      </c>
      <c r="Q69" s="24">
        <f>BRPL_EOD!Q69-BRPL_ISGS_exbus!Q69</f>
        <v>1.6220941929745436E-4</v>
      </c>
      <c r="R69" s="24">
        <f>BRPL_EOD!R69-BRPL_ISGS_exbus!R69</f>
        <v>5.3987030638076305E-3</v>
      </c>
      <c r="S69" s="24">
        <f>BRPL_EOD!S69-BRPL_ISGS_exbus!S69</f>
        <v>4.2715726047877212E-3</v>
      </c>
      <c r="T69" s="24">
        <f>BRPL_EOD!T69-BRPL_ISGS_exbus!T69</f>
        <v>1.8160802675586396E-3</v>
      </c>
      <c r="U69" s="24">
        <f>BRPL_EOD!U69-BRPL_ISGS_exbus!U69</f>
        <v>1.4239798669777315E-3</v>
      </c>
      <c r="V69" s="24">
        <f>BRPL_EOD!V69-BRPL_ISGS_exbus!V69</f>
        <v>5.6681701570688858E-3</v>
      </c>
      <c r="W69" s="24">
        <f>BRPL_EOD!W69-BRPL_ISGS_exbus!W69</f>
        <v>4.7502540192922993E-3</v>
      </c>
      <c r="X69" s="24">
        <f>BRPL_EOD!X69-BRPL_ISGS_exbus!X69</f>
        <v>-1.0874735071482178E-3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-3.8566969303133192E-3</v>
      </c>
      <c r="L70" s="24">
        <f>BRPL_EOD!L70-BRPL_ISGS_exbus!L70</f>
        <v>-8.1011923533935715E-6</v>
      </c>
      <c r="M70" s="24">
        <f>BRPL_EOD!M70-BRPL_ISGS_exbus!M70</f>
        <v>8.0306296019685419E-3</v>
      </c>
      <c r="N70" s="24">
        <f>BRPL_EOD!N70-BRPL_ISGS_exbus!N70</f>
        <v>6.9696277056294775E-3</v>
      </c>
      <c r="O70" s="24">
        <f>BRPL_EOD!O70-BRPL_ISGS_exbus!O70</f>
        <v>2.4231130848448856E-3</v>
      </c>
      <c r="P70" s="24">
        <f>BRPL_EOD!P70-BRPL_ISGS_exbus!P70</f>
        <v>2.2879546083558466E-3</v>
      </c>
      <c r="Q70" s="24">
        <f>BRPL_EOD!Q70-BRPL_ISGS_exbus!Q70</f>
        <v>1.6220941929745436E-4</v>
      </c>
      <c r="R70" s="24">
        <f>BRPL_EOD!R70-BRPL_ISGS_exbus!R70</f>
        <v>5.3987030638076305E-3</v>
      </c>
      <c r="S70" s="24">
        <f>BRPL_EOD!S70-BRPL_ISGS_exbus!S70</f>
        <v>4.2715726047877212E-3</v>
      </c>
      <c r="T70" s="24">
        <f>BRPL_EOD!T70-BRPL_ISGS_exbus!T70</f>
        <v>1.8160802675586396E-3</v>
      </c>
      <c r="U70" s="24">
        <f>BRPL_EOD!U70-BRPL_ISGS_exbus!U70</f>
        <v>1.4239798669777315E-3</v>
      </c>
      <c r="V70" s="24">
        <f>BRPL_EOD!V70-BRPL_ISGS_exbus!V70</f>
        <v>5.6681701570688858E-3</v>
      </c>
      <c r="W70" s="24">
        <f>BRPL_EOD!W70-BRPL_ISGS_exbus!W70</f>
        <v>4.7502540192922993E-3</v>
      </c>
      <c r="X70" s="24">
        <f>BRPL_EOD!X70-BRPL_ISGS_exbus!X70</f>
        <v>-5.3510203240847432E-3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-3.8566969303133192E-3</v>
      </c>
      <c r="L71" s="24">
        <f>BRPL_EOD!L71-BRPL_ISGS_exbus!L71</f>
        <v>-8.1011923533935715E-6</v>
      </c>
      <c r="M71" s="24">
        <f>BRPL_EOD!M71-BRPL_ISGS_exbus!M71</f>
        <v>8.0306296019685419E-3</v>
      </c>
      <c r="N71" s="24">
        <f>BRPL_EOD!N71-BRPL_ISGS_exbus!N71</f>
        <v>6.9696277056294775E-3</v>
      </c>
      <c r="O71" s="24">
        <f>BRPL_EOD!O71-BRPL_ISGS_exbus!O71</f>
        <v>2.4231130848448856E-3</v>
      </c>
      <c r="P71" s="24">
        <f>BRPL_EOD!P71-BRPL_ISGS_exbus!P71</f>
        <v>2.2879546083558466E-3</v>
      </c>
      <c r="Q71" s="24">
        <f>BRPL_EOD!Q71-BRPL_ISGS_exbus!Q71</f>
        <v>1.6220941929745436E-4</v>
      </c>
      <c r="R71" s="24">
        <f>BRPL_EOD!R71-BRPL_ISGS_exbus!R71</f>
        <v>5.3987030638076305E-3</v>
      </c>
      <c r="S71" s="24">
        <f>BRPL_EOD!S71-BRPL_ISGS_exbus!S71</f>
        <v>4.2715726047877212E-3</v>
      </c>
      <c r="T71" s="24">
        <f>BRPL_EOD!T71-BRPL_ISGS_exbus!T71</f>
        <v>1.8160802675586396E-3</v>
      </c>
      <c r="U71" s="24">
        <f>BRPL_EOD!U71-BRPL_ISGS_exbus!U71</f>
        <v>1.4239798669777315E-3</v>
      </c>
      <c r="V71" s="24">
        <f>BRPL_EOD!V71-BRPL_ISGS_exbus!V71</f>
        <v>5.6681701570688858E-3</v>
      </c>
      <c r="W71" s="24">
        <f>BRPL_EOD!W71-BRPL_ISGS_exbus!W71</f>
        <v>4.7502540192922993E-3</v>
      </c>
      <c r="X71" s="24">
        <f>BRPL_EOD!X71-BRPL_ISGS_exbus!X71</f>
        <v>-5.3510203240847432E-3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-3.8566969303133192E-3</v>
      </c>
      <c r="L72" s="24">
        <f>BRPL_EOD!L72-BRPL_ISGS_exbus!L72</f>
        <v>-8.1011923533935715E-6</v>
      </c>
      <c r="M72" s="24">
        <f>BRPL_EOD!M72-BRPL_ISGS_exbus!M72</f>
        <v>8.0306296019685419E-3</v>
      </c>
      <c r="N72" s="24">
        <f>BRPL_EOD!N72-BRPL_ISGS_exbus!N72</f>
        <v>6.9696277056294775E-3</v>
      </c>
      <c r="O72" s="24">
        <f>BRPL_EOD!O72-BRPL_ISGS_exbus!O72</f>
        <v>2.4231130848448856E-3</v>
      </c>
      <c r="P72" s="24">
        <f>BRPL_EOD!P72-BRPL_ISGS_exbus!P72</f>
        <v>2.2879546083558466E-3</v>
      </c>
      <c r="Q72" s="24">
        <f>BRPL_EOD!Q72-BRPL_ISGS_exbus!Q72</f>
        <v>1.6220941929745436E-4</v>
      </c>
      <c r="R72" s="24">
        <f>BRPL_EOD!R72-BRPL_ISGS_exbus!R72</f>
        <v>5.3987030638076305E-3</v>
      </c>
      <c r="S72" s="24">
        <f>BRPL_EOD!S72-BRPL_ISGS_exbus!S72</f>
        <v>4.2715726047877212E-3</v>
      </c>
      <c r="T72" s="24">
        <f>BRPL_EOD!T72-BRPL_ISGS_exbus!T72</f>
        <v>1.8160802675586396E-3</v>
      </c>
      <c r="U72" s="24">
        <f>BRPL_EOD!U72-BRPL_ISGS_exbus!U72</f>
        <v>1.4239798669777315E-3</v>
      </c>
      <c r="V72" s="24">
        <f>BRPL_EOD!V72-BRPL_ISGS_exbus!V72</f>
        <v>5.6681701570688858E-3</v>
      </c>
      <c r="W72" s="24">
        <f>BRPL_EOD!W72-BRPL_ISGS_exbus!W72</f>
        <v>4.7502540192922993E-3</v>
      </c>
      <c r="X72" s="24">
        <f>BRPL_EOD!X72-BRPL_ISGS_exbus!X72</f>
        <v>-2.3762684371035903E-3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-3.8566969303133192E-3</v>
      </c>
      <c r="L73" s="24">
        <f>BRPL_EOD!L73-BRPL_ISGS_exbus!L73</f>
        <v>-8.1011923533935715E-6</v>
      </c>
      <c r="M73" s="24">
        <f>BRPL_EOD!M73-BRPL_ISGS_exbus!M73</f>
        <v>8.0306296019685419E-3</v>
      </c>
      <c r="N73" s="24">
        <f>BRPL_EOD!N73-BRPL_ISGS_exbus!N73</f>
        <v>6.9696277056294775E-3</v>
      </c>
      <c r="O73" s="24">
        <f>BRPL_EOD!O73-BRPL_ISGS_exbus!O73</f>
        <v>2.4231130848448856E-3</v>
      </c>
      <c r="P73" s="24">
        <f>BRPL_EOD!P73-BRPL_ISGS_exbus!P73</f>
        <v>-1.018874309394846E-3</v>
      </c>
      <c r="Q73" s="24">
        <f>BRPL_EOD!Q73-BRPL_ISGS_exbus!Q73</f>
        <v>1.6220941929745436E-4</v>
      </c>
      <c r="R73" s="24">
        <f>BRPL_EOD!R73-BRPL_ISGS_exbus!R73</f>
        <v>5.3987030638076305E-3</v>
      </c>
      <c r="S73" s="24">
        <f>BRPL_EOD!S73-BRPL_ISGS_exbus!S73</f>
        <v>4.2715726047877212E-3</v>
      </c>
      <c r="T73" s="24">
        <f>BRPL_EOD!T73-BRPL_ISGS_exbus!T73</f>
        <v>1.8160802675586396E-3</v>
      </c>
      <c r="U73" s="24">
        <f>BRPL_EOD!U73-BRPL_ISGS_exbus!U73</f>
        <v>-6.4188036958512384E-5</v>
      </c>
      <c r="V73" s="24">
        <f>BRPL_EOD!V73-BRPL_ISGS_exbus!V73</f>
        <v>5.6681701570688858E-3</v>
      </c>
      <c r="W73" s="24">
        <f>BRPL_EOD!W73-BRPL_ISGS_exbus!W73</f>
        <v>4.7502540192922993E-3</v>
      </c>
      <c r="X73" s="24">
        <f>BRPL_EOD!X73-BRPL_ISGS_exbus!X73</f>
        <v>-2.3762684371035903E-3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-3.8566969303133192E-3</v>
      </c>
      <c r="L74" s="24">
        <f>BRPL_EOD!L74-BRPL_ISGS_exbus!L74</f>
        <v>-8.1011923533935715E-6</v>
      </c>
      <c r="M74" s="24">
        <f>BRPL_EOD!M74-BRPL_ISGS_exbus!M74</f>
        <v>8.0306296019685419E-3</v>
      </c>
      <c r="N74" s="24">
        <f>BRPL_EOD!N74-BRPL_ISGS_exbus!N74</f>
        <v>6.9696277056294775E-3</v>
      </c>
      <c r="O74" s="24">
        <f>BRPL_EOD!O74-BRPL_ISGS_exbus!O74</f>
        <v>2.4231130848448856E-3</v>
      </c>
      <c r="P74" s="24">
        <f>BRPL_EOD!P74-BRPL_ISGS_exbus!P74</f>
        <v>-1.018874309394846E-3</v>
      </c>
      <c r="Q74" s="24">
        <f>BRPL_EOD!Q74-BRPL_ISGS_exbus!Q74</f>
        <v>1.6220941929745436E-4</v>
      </c>
      <c r="R74" s="24">
        <f>BRPL_EOD!R74-BRPL_ISGS_exbus!R74</f>
        <v>5.3987030638076305E-3</v>
      </c>
      <c r="S74" s="24">
        <f>BRPL_EOD!S74-BRPL_ISGS_exbus!S74</f>
        <v>4.2715726047877212E-3</v>
      </c>
      <c r="T74" s="24">
        <f>BRPL_EOD!T74-BRPL_ISGS_exbus!T74</f>
        <v>1.8160802675586396E-3</v>
      </c>
      <c r="U74" s="24">
        <f>BRPL_EOD!U74-BRPL_ISGS_exbus!U74</f>
        <v>-6.4188036958512384E-5</v>
      </c>
      <c r="V74" s="24">
        <f>BRPL_EOD!V74-BRPL_ISGS_exbus!V74</f>
        <v>5.6681701570688858E-3</v>
      </c>
      <c r="W74" s="24">
        <f>BRPL_EOD!W74-BRPL_ISGS_exbus!W74</f>
        <v>4.7502540192922993E-3</v>
      </c>
      <c r="X74" s="24">
        <f>BRPL_EOD!X74-BRPL_ISGS_exbus!X74</f>
        <v>-6.8215966748752521E-3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-1.8371801286320988E-4</v>
      </c>
      <c r="L75" s="24">
        <f>BRPL_EOD!L75-BRPL_ISGS_exbus!L75</f>
        <v>0</v>
      </c>
      <c r="M75" s="24">
        <f>BRPL_EOD!M75-BRPL_ISGS_exbus!M75</f>
        <v>8.0306296019685419E-3</v>
      </c>
      <c r="N75" s="24">
        <f>BRPL_EOD!N75-BRPL_ISGS_exbus!N75</f>
        <v>6.9696277056294775E-3</v>
      </c>
      <c r="O75" s="24">
        <f>BRPL_EOD!O75-BRPL_ISGS_exbus!O75</f>
        <v>2.4231130848448856E-3</v>
      </c>
      <c r="P75" s="24">
        <f>BRPL_EOD!P75-BRPL_ISGS_exbus!P75</f>
        <v>-1.018874309394846E-3</v>
      </c>
      <c r="Q75" s="24">
        <f>BRPL_EOD!Q75-BRPL_ISGS_exbus!Q75</f>
        <v>1.6220941929745436E-4</v>
      </c>
      <c r="R75" s="24">
        <f>BRPL_EOD!R75-BRPL_ISGS_exbus!R75</f>
        <v>5.3987030638076305E-3</v>
      </c>
      <c r="S75" s="24">
        <f>BRPL_EOD!S75-BRPL_ISGS_exbus!S75</f>
        <v>4.2715726047877212E-3</v>
      </c>
      <c r="T75" s="24">
        <f>BRPL_EOD!T75-BRPL_ISGS_exbus!T75</f>
        <v>1.8160802675586396E-3</v>
      </c>
      <c r="U75" s="24">
        <f>BRPL_EOD!U75-BRPL_ISGS_exbus!U75</f>
        <v>-6.4188036958512384E-5</v>
      </c>
      <c r="V75" s="24">
        <f>BRPL_EOD!V75-BRPL_ISGS_exbus!V75</f>
        <v>5.6681701570688858E-3</v>
      </c>
      <c r="W75" s="24">
        <f>BRPL_EOD!W75-BRPL_ISGS_exbus!W75</f>
        <v>4.7502540192922993E-3</v>
      </c>
      <c r="X75" s="24">
        <f>BRPL_EOD!X75-BRPL_ISGS_exbus!X75</f>
        <v>-4.4412348094766685E-3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3.651325971247843E-3</v>
      </c>
      <c r="L76" s="24">
        <f>BRPL_EOD!L76-BRPL_ISGS_exbus!L76</f>
        <v>0</v>
      </c>
      <c r="M76" s="24">
        <f>BRPL_EOD!M76-BRPL_ISGS_exbus!M76</f>
        <v>8.0306296019685419E-3</v>
      </c>
      <c r="N76" s="24">
        <f>BRPL_EOD!N76-BRPL_ISGS_exbus!N76</f>
        <v>6.9696277056294775E-3</v>
      </c>
      <c r="O76" s="24">
        <f>BRPL_EOD!O76-BRPL_ISGS_exbus!O76</f>
        <v>2.4231130848448856E-3</v>
      </c>
      <c r="P76" s="24">
        <f>BRPL_EOD!P76-BRPL_ISGS_exbus!P76</f>
        <v>-1.018874309394846E-3</v>
      </c>
      <c r="Q76" s="24">
        <f>BRPL_EOD!Q76-BRPL_ISGS_exbus!Q76</f>
        <v>1.6220941929745436E-4</v>
      </c>
      <c r="R76" s="24">
        <f>BRPL_EOD!R76-BRPL_ISGS_exbus!R76</f>
        <v>5.3987030638076305E-3</v>
      </c>
      <c r="S76" s="24">
        <f>BRPL_EOD!S76-BRPL_ISGS_exbus!S76</f>
        <v>4.2715726047877212E-3</v>
      </c>
      <c r="T76" s="24">
        <f>BRPL_EOD!T76-BRPL_ISGS_exbus!T76</f>
        <v>1.8160802675586396E-3</v>
      </c>
      <c r="U76" s="24">
        <f>BRPL_EOD!U76-BRPL_ISGS_exbus!U76</f>
        <v>-6.4188036958512384E-5</v>
      </c>
      <c r="V76" s="24">
        <f>BRPL_EOD!V76-BRPL_ISGS_exbus!V76</f>
        <v>5.6681701570688858E-3</v>
      </c>
      <c r="W76" s="24">
        <f>BRPL_EOD!W76-BRPL_ISGS_exbus!W76</f>
        <v>4.7502540192922993E-3</v>
      </c>
      <c r="X76" s="24">
        <f>BRPL_EOD!X76-BRPL_ISGS_exbus!X76</f>
        <v>-4.4412348094766685E-3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3.651325971247843E-3</v>
      </c>
      <c r="L77" s="24">
        <f>BRPL_EOD!L77-BRPL_ISGS_exbus!L77</f>
        <v>0</v>
      </c>
      <c r="M77" s="24">
        <f>BRPL_EOD!M77-BRPL_ISGS_exbus!M77</f>
        <v>8.0306296019685419E-3</v>
      </c>
      <c r="N77" s="24">
        <f>BRPL_EOD!N77-BRPL_ISGS_exbus!N77</f>
        <v>6.9696277056294775E-3</v>
      </c>
      <c r="O77" s="24">
        <f>BRPL_EOD!O77-BRPL_ISGS_exbus!O77</f>
        <v>2.4231130848448856E-3</v>
      </c>
      <c r="P77" s="24">
        <f>BRPL_EOD!P77-BRPL_ISGS_exbus!P77</f>
        <v>-1.018874309394846E-3</v>
      </c>
      <c r="Q77" s="24">
        <f>BRPL_EOD!Q77-BRPL_ISGS_exbus!Q77</f>
        <v>1.6220941929745436E-4</v>
      </c>
      <c r="R77" s="24">
        <f>BRPL_EOD!R77-BRPL_ISGS_exbus!R77</f>
        <v>5.3987030638076305E-3</v>
      </c>
      <c r="S77" s="24">
        <f>BRPL_EOD!S77-BRPL_ISGS_exbus!S77</f>
        <v>4.2715726047877212E-3</v>
      </c>
      <c r="T77" s="24">
        <f>BRPL_EOD!T77-BRPL_ISGS_exbus!T77</f>
        <v>1.8160802675586396E-3</v>
      </c>
      <c r="U77" s="24">
        <f>BRPL_EOD!U77-BRPL_ISGS_exbus!U77</f>
        <v>-6.4188036958512384E-5</v>
      </c>
      <c r="V77" s="24">
        <f>BRPL_EOD!V77-BRPL_ISGS_exbus!V77</f>
        <v>5.6681701570688858E-3</v>
      </c>
      <c r="W77" s="24">
        <f>BRPL_EOD!W77-BRPL_ISGS_exbus!W77</f>
        <v>4.7502540192922993E-3</v>
      </c>
      <c r="X77" s="24">
        <f>BRPL_EOD!X77-BRPL_ISGS_exbus!X77</f>
        <v>-4.4412348094766685E-3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3.651325971247843E-3</v>
      </c>
      <c r="L78" s="24">
        <f>BRPL_EOD!L78-BRPL_ISGS_exbus!L78</f>
        <v>0</v>
      </c>
      <c r="M78" s="24">
        <f>BRPL_EOD!M78-BRPL_ISGS_exbus!M78</f>
        <v>8.0306296019685419E-3</v>
      </c>
      <c r="N78" s="24">
        <f>BRPL_EOD!N78-BRPL_ISGS_exbus!N78</f>
        <v>6.9696277056294775E-3</v>
      </c>
      <c r="O78" s="24">
        <f>BRPL_EOD!O78-BRPL_ISGS_exbus!O78</f>
        <v>2.4231130848448856E-3</v>
      </c>
      <c r="P78" s="24">
        <f>BRPL_EOD!P78-BRPL_ISGS_exbus!P78</f>
        <v>-1.018874309394846E-3</v>
      </c>
      <c r="Q78" s="24">
        <f>BRPL_EOD!Q78-BRPL_ISGS_exbus!Q78</f>
        <v>1.6220941929745436E-4</v>
      </c>
      <c r="R78" s="24">
        <f>BRPL_EOD!R78-BRPL_ISGS_exbus!R78</f>
        <v>5.3987030638076305E-3</v>
      </c>
      <c r="S78" s="24">
        <f>BRPL_EOD!S78-BRPL_ISGS_exbus!S78</f>
        <v>4.2715726047877212E-3</v>
      </c>
      <c r="T78" s="24">
        <f>BRPL_EOD!T78-BRPL_ISGS_exbus!T78</f>
        <v>1.8160802675586396E-3</v>
      </c>
      <c r="U78" s="24">
        <f>BRPL_EOD!U78-BRPL_ISGS_exbus!U78</f>
        <v>-6.4188036958512384E-5</v>
      </c>
      <c r="V78" s="24">
        <f>BRPL_EOD!V78-BRPL_ISGS_exbus!V78</f>
        <v>5.6681701570688858E-3</v>
      </c>
      <c r="W78" s="24">
        <f>BRPL_EOD!W78-BRPL_ISGS_exbus!W78</f>
        <v>4.7502540192922993E-3</v>
      </c>
      <c r="X78" s="24">
        <f>BRPL_EOD!X78-BRPL_ISGS_exbus!X78</f>
        <v>-4.4412348094766685E-3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3.651325971247843E-3</v>
      </c>
      <c r="L79" s="24">
        <f>BRPL_EOD!L79-BRPL_ISGS_exbus!L79</f>
        <v>0</v>
      </c>
      <c r="M79" s="24">
        <f>BRPL_EOD!M79-BRPL_ISGS_exbus!M79</f>
        <v>8.0306296019685419E-3</v>
      </c>
      <c r="N79" s="24">
        <f>BRPL_EOD!N79-BRPL_ISGS_exbus!N79</f>
        <v>6.9696277056294775E-3</v>
      </c>
      <c r="O79" s="24">
        <f>BRPL_EOD!O79-BRPL_ISGS_exbus!O79</f>
        <v>2.4231130848448856E-3</v>
      </c>
      <c r="P79" s="24">
        <f>BRPL_EOD!P79-BRPL_ISGS_exbus!P79</f>
        <v>-1.018874309394846E-3</v>
      </c>
      <c r="Q79" s="24">
        <f>BRPL_EOD!Q79-BRPL_ISGS_exbus!Q79</f>
        <v>1.6220941929745436E-4</v>
      </c>
      <c r="R79" s="24">
        <f>BRPL_EOD!R79-BRPL_ISGS_exbus!R79</f>
        <v>5.3987030638076305E-3</v>
      </c>
      <c r="S79" s="24">
        <f>BRPL_EOD!S79-BRPL_ISGS_exbus!S79</f>
        <v>4.2715726047877212E-3</v>
      </c>
      <c r="T79" s="24">
        <f>BRPL_EOD!T79-BRPL_ISGS_exbus!T79</f>
        <v>1.8160802675586396E-3</v>
      </c>
      <c r="U79" s="24">
        <f>BRPL_EOD!U79-BRPL_ISGS_exbus!U79</f>
        <v>-6.4188036958512384E-5</v>
      </c>
      <c r="V79" s="24">
        <f>BRPL_EOD!V79-BRPL_ISGS_exbus!V79</f>
        <v>5.9649111531188126E-3</v>
      </c>
      <c r="W79" s="24">
        <f>BRPL_EOD!W79-BRPL_ISGS_exbus!W79</f>
        <v>4.7502540192922993E-3</v>
      </c>
      <c r="X79" s="24">
        <f>BRPL_EOD!X79-BRPL_ISGS_exbus!X79</f>
        <v>-4.4412348094766685E-3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3.651325971247843E-3</v>
      </c>
      <c r="L80" s="24">
        <f>BRPL_EOD!L80-BRPL_ISGS_exbus!L80</f>
        <v>4.2639255275034316E-4</v>
      </c>
      <c r="M80" s="24">
        <f>BRPL_EOD!M80-BRPL_ISGS_exbus!M80</f>
        <v>8.0306296019685419E-3</v>
      </c>
      <c r="N80" s="24">
        <f>BRPL_EOD!N80-BRPL_ISGS_exbus!N80</f>
        <v>6.9696277056294775E-3</v>
      </c>
      <c r="O80" s="24">
        <f>BRPL_EOD!O80-BRPL_ISGS_exbus!O80</f>
        <v>2.4231130848448856E-3</v>
      </c>
      <c r="P80" s="24">
        <f>BRPL_EOD!P80-BRPL_ISGS_exbus!P80</f>
        <v>-1.018874309394846E-3</v>
      </c>
      <c r="Q80" s="24">
        <f>BRPL_EOD!Q80-BRPL_ISGS_exbus!Q80</f>
        <v>1.6220941929745436E-4</v>
      </c>
      <c r="R80" s="24">
        <f>BRPL_EOD!R80-BRPL_ISGS_exbus!R80</f>
        <v>5.3987030638076305E-3</v>
      </c>
      <c r="S80" s="24">
        <f>BRPL_EOD!S80-BRPL_ISGS_exbus!S80</f>
        <v>4.2715726047877212E-3</v>
      </c>
      <c r="T80" s="24">
        <f>BRPL_EOD!T80-BRPL_ISGS_exbus!T80</f>
        <v>1.8160802675586396E-3</v>
      </c>
      <c r="U80" s="24">
        <f>BRPL_EOD!U80-BRPL_ISGS_exbus!U80</f>
        <v>-6.4188036958512384E-5</v>
      </c>
      <c r="V80" s="24">
        <f>BRPL_EOD!V80-BRPL_ISGS_exbus!V80</f>
        <v>5.9649111531188126E-3</v>
      </c>
      <c r="W80" s="24">
        <f>BRPL_EOD!W80-BRPL_ISGS_exbus!W80</f>
        <v>4.7502540192922993E-3</v>
      </c>
      <c r="X80" s="24">
        <f>BRPL_EOD!X80-BRPL_ISGS_exbus!X80</f>
        <v>-4.4412348094766685E-3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3.651325971247843E-3</v>
      </c>
      <c r="L81" s="24">
        <f>BRPL_EOD!L81-BRPL_ISGS_exbus!L81</f>
        <v>6.8214112707920549E-4</v>
      </c>
      <c r="M81" s="24">
        <f>BRPL_EOD!M81-BRPL_ISGS_exbus!M81</f>
        <v>8.0306296019685419E-3</v>
      </c>
      <c r="N81" s="24">
        <f>BRPL_EOD!N81-BRPL_ISGS_exbus!N81</f>
        <v>6.9696277056294775E-3</v>
      </c>
      <c r="O81" s="24">
        <f>BRPL_EOD!O81-BRPL_ISGS_exbus!O81</f>
        <v>2.4231130848448856E-3</v>
      </c>
      <c r="P81" s="24">
        <f>BRPL_EOD!P81-BRPL_ISGS_exbus!P81</f>
        <v>-1.018874309394846E-3</v>
      </c>
      <c r="Q81" s="24">
        <f>BRPL_EOD!Q81-BRPL_ISGS_exbus!Q81</f>
        <v>1.6220941929745436E-4</v>
      </c>
      <c r="R81" s="24">
        <f>BRPL_EOD!R81-BRPL_ISGS_exbus!R81</f>
        <v>5.3987030638076305E-3</v>
      </c>
      <c r="S81" s="24">
        <f>BRPL_EOD!S81-BRPL_ISGS_exbus!S81</f>
        <v>4.2715726047877212E-3</v>
      </c>
      <c r="T81" s="24">
        <f>BRPL_EOD!T81-BRPL_ISGS_exbus!T81</f>
        <v>1.8160802675586396E-3</v>
      </c>
      <c r="U81" s="24">
        <f>BRPL_EOD!U81-BRPL_ISGS_exbus!U81</f>
        <v>-6.4188036958512384E-5</v>
      </c>
      <c r="V81" s="24">
        <f>BRPL_EOD!V81-BRPL_ISGS_exbus!V81</f>
        <v>5.9649111531188126E-3</v>
      </c>
      <c r="W81" s="24">
        <f>BRPL_EOD!W81-BRPL_ISGS_exbus!W81</f>
        <v>4.7502540192922993E-3</v>
      </c>
      <c r="X81" s="24">
        <f>BRPL_EOD!X81-BRPL_ISGS_exbus!X81</f>
        <v>-4.4412348094766685E-3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-2.3983568468111116E-3</v>
      </c>
      <c r="L82" s="24">
        <f>BRPL_EOD!L82-BRPL_ISGS_exbus!L82</f>
        <v>7.0960797186714331E-5</v>
      </c>
      <c r="M82" s="24">
        <f>BRPL_EOD!M82-BRPL_ISGS_exbus!M82</f>
        <v>8.0306296019685419E-3</v>
      </c>
      <c r="N82" s="24">
        <f>BRPL_EOD!N82-BRPL_ISGS_exbus!N82</f>
        <v>6.9696277056294775E-3</v>
      </c>
      <c r="O82" s="24">
        <f>BRPL_EOD!O82-BRPL_ISGS_exbus!O82</f>
        <v>2.4231130848448856E-3</v>
      </c>
      <c r="P82" s="24">
        <f>BRPL_EOD!P82-BRPL_ISGS_exbus!P82</f>
        <v>-1.018874309394846E-3</v>
      </c>
      <c r="Q82" s="24">
        <f>BRPL_EOD!Q82-BRPL_ISGS_exbus!Q82</f>
        <v>1.6220941929745436E-4</v>
      </c>
      <c r="R82" s="24">
        <f>BRPL_EOD!R82-BRPL_ISGS_exbus!R82</f>
        <v>5.3987030638076305E-3</v>
      </c>
      <c r="S82" s="24">
        <f>BRPL_EOD!S82-BRPL_ISGS_exbus!S82</f>
        <v>4.2715726047877212E-3</v>
      </c>
      <c r="T82" s="24">
        <f>BRPL_EOD!T82-BRPL_ISGS_exbus!T82</f>
        <v>1.8160802675586396E-3</v>
      </c>
      <c r="U82" s="24">
        <f>BRPL_EOD!U82-BRPL_ISGS_exbus!U82</f>
        <v>-6.4188036958512384E-5</v>
      </c>
      <c r="V82" s="24">
        <f>BRPL_EOD!V82-BRPL_ISGS_exbus!V82</f>
        <v>5.9649111531188126E-3</v>
      </c>
      <c r="W82" s="24">
        <f>BRPL_EOD!W82-BRPL_ISGS_exbus!W82</f>
        <v>4.7502540192922993E-3</v>
      </c>
      <c r="X82" s="24">
        <f>BRPL_EOD!X82-BRPL_ISGS_exbus!X82</f>
        <v>-4.4412348094766685E-3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-2.3256675823972728E-3</v>
      </c>
      <c r="L83" s="24">
        <f>BRPL_EOD!L83-BRPL_ISGS_exbus!L83</f>
        <v>7.0960797186714331E-5</v>
      </c>
      <c r="M83" s="24">
        <f>BRPL_EOD!M83-BRPL_ISGS_exbus!M83</f>
        <v>8.0306296019685419E-3</v>
      </c>
      <c r="N83" s="24">
        <f>BRPL_EOD!N83-BRPL_ISGS_exbus!N83</f>
        <v>6.9696277056294775E-3</v>
      </c>
      <c r="O83" s="24">
        <f>BRPL_EOD!O83-BRPL_ISGS_exbus!O83</f>
        <v>2.4231130848448856E-3</v>
      </c>
      <c r="P83" s="24">
        <f>BRPL_EOD!P83-BRPL_ISGS_exbus!P83</f>
        <v>-1.018874309394846E-3</v>
      </c>
      <c r="Q83" s="24">
        <f>BRPL_EOD!Q83-BRPL_ISGS_exbus!Q83</f>
        <v>1.6220941929745436E-4</v>
      </c>
      <c r="R83" s="24">
        <f>BRPL_EOD!R83-BRPL_ISGS_exbus!R83</f>
        <v>5.3987030638076305E-3</v>
      </c>
      <c r="S83" s="24">
        <f>BRPL_EOD!S83-BRPL_ISGS_exbus!S83</f>
        <v>4.2715726047877212E-3</v>
      </c>
      <c r="T83" s="24">
        <f>BRPL_EOD!T83-BRPL_ISGS_exbus!T83</f>
        <v>1.8160802675586396E-3</v>
      </c>
      <c r="U83" s="24">
        <f>BRPL_EOD!U83-BRPL_ISGS_exbus!U83</f>
        <v>-6.4188036958512384E-5</v>
      </c>
      <c r="V83" s="24">
        <f>BRPL_EOD!V83-BRPL_ISGS_exbus!V83</f>
        <v>4.1910750293068233E-3</v>
      </c>
      <c r="W83" s="24">
        <f>BRPL_EOD!W83-BRPL_ISGS_exbus!W83</f>
        <v>4.7502540192922993E-3</v>
      </c>
      <c r="X83" s="24">
        <f>BRPL_EOD!X83-BRPL_ISGS_exbus!X83</f>
        <v>-7.6657065132934576E-4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-2.2399152023240276E-3</v>
      </c>
      <c r="L84" s="24">
        <f>BRPL_EOD!L84-BRPL_ISGS_exbus!L84</f>
        <v>7.0960797186714331E-5</v>
      </c>
      <c r="M84" s="24">
        <f>BRPL_EOD!M84-BRPL_ISGS_exbus!M84</f>
        <v>8.0306296019685419E-3</v>
      </c>
      <c r="N84" s="24">
        <f>BRPL_EOD!N84-BRPL_ISGS_exbus!N84</f>
        <v>6.9696277056294775E-3</v>
      </c>
      <c r="O84" s="24">
        <f>BRPL_EOD!O84-BRPL_ISGS_exbus!O84</f>
        <v>2.4231130848448856E-3</v>
      </c>
      <c r="P84" s="24">
        <f>BRPL_EOD!P84-BRPL_ISGS_exbus!P84</f>
        <v>-1.018874309394846E-3</v>
      </c>
      <c r="Q84" s="24">
        <f>BRPL_EOD!Q84-BRPL_ISGS_exbus!Q84</f>
        <v>1.6220941929745436E-4</v>
      </c>
      <c r="R84" s="24">
        <f>BRPL_EOD!R84-BRPL_ISGS_exbus!R84</f>
        <v>5.3987030638076305E-3</v>
      </c>
      <c r="S84" s="24">
        <f>BRPL_EOD!S84-BRPL_ISGS_exbus!S84</f>
        <v>4.2715726047877212E-3</v>
      </c>
      <c r="T84" s="24">
        <f>BRPL_EOD!T84-BRPL_ISGS_exbus!T84</f>
        <v>1.8160802675586396E-3</v>
      </c>
      <c r="U84" s="24">
        <f>BRPL_EOD!U84-BRPL_ISGS_exbus!U84</f>
        <v>-6.4188036958512384E-5</v>
      </c>
      <c r="V84" s="24">
        <f>BRPL_EOD!V84-BRPL_ISGS_exbus!V84</f>
        <v>4.1910750293068233E-3</v>
      </c>
      <c r="W84" s="24">
        <f>BRPL_EOD!W84-BRPL_ISGS_exbus!W84</f>
        <v>4.7502540192922993E-3</v>
      </c>
      <c r="X84" s="24">
        <f>BRPL_EOD!X84-BRPL_ISGS_exbus!X84</f>
        <v>-7.6657065132934576E-4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-2.2399152023240276E-3</v>
      </c>
      <c r="L85" s="24">
        <f>BRPL_EOD!L85-BRPL_ISGS_exbus!L85</f>
        <v>7.0960797186714331E-5</v>
      </c>
      <c r="M85" s="24">
        <f>BRPL_EOD!M85-BRPL_ISGS_exbus!M85</f>
        <v>8.0306296019685419E-3</v>
      </c>
      <c r="N85" s="24">
        <f>BRPL_EOD!N85-BRPL_ISGS_exbus!N85</f>
        <v>6.9696277056294775E-3</v>
      </c>
      <c r="O85" s="24">
        <f>BRPL_EOD!O85-BRPL_ISGS_exbus!O85</f>
        <v>2.4231130848448856E-3</v>
      </c>
      <c r="P85" s="24">
        <f>BRPL_EOD!P85-BRPL_ISGS_exbus!P85</f>
        <v>-1.018874309394846E-3</v>
      </c>
      <c r="Q85" s="24">
        <f>BRPL_EOD!Q85-BRPL_ISGS_exbus!Q85</f>
        <v>1.6220941929745436E-4</v>
      </c>
      <c r="R85" s="24">
        <f>BRPL_EOD!R85-BRPL_ISGS_exbus!R85</f>
        <v>5.3987030638076305E-3</v>
      </c>
      <c r="S85" s="24">
        <f>BRPL_EOD!S85-BRPL_ISGS_exbus!S85</f>
        <v>4.2715726047877212E-3</v>
      </c>
      <c r="T85" s="24">
        <f>BRPL_EOD!T85-BRPL_ISGS_exbus!T85</f>
        <v>1.8160802675586396E-3</v>
      </c>
      <c r="U85" s="24">
        <f>BRPL_EOD!U85-BRPL_ISGS_exbus!U85</f>
        <v>-6.4188036958512384E-5</v>
      </c>
      <c r="V85" s="24">
        <f>BRPL_EOD!V85-BRPL_ISGS_exbus!V85</f>
        <v>4.1910750293068233E-3</v>
      </c>
      <c r="W85" s="24">
        <f>BRPL_EOD!W85-BRPL_ISGS_exbus!W85</f>
        <v>4.7502540192922993E-3</v>
      </c>
      <c r="X85" s="24">
        <f>BRPL_EOD!X85-BRPL_ISGS_exbus!X85</f>
        <v>-7.6657065132934576E-4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-2.3256675823972728E-3</v>
      </c>
      <c r="L86" s="24">
        <f>BRPL_EOD!L86-BRPL_ISGS_exbus!L86</f>
        <v>7.0960797186714331E-5</v>
      </c>
      <c r="M86" s="24">
        <f>BRPL_EOD!M86-BRPL_ISGS_exbus!M86</f>
        <v>8.0306296019685419E-3</v>
      </c>
      <c r="N86" s="24">
        <f>BRPL_EOD!N86-BRPL_ISGS_exbus!N86</f>
        <v>6.9696277056294775E-3</v>
      </c>
      <c r="O86" s="24">
        <f>BRPL_EOD!O86-BRPL_ISGS_exbus!O86</f>
        <v>2.4231130848448856E-3</v>
      </c>
      <c r="P86" s="24">
        <f>BRPL_EOD!P86-BRPL_ISGS_exbus!P86</f>
        <v>-1.018874309394846E-3</v>
      </c>
      <c r="Q86" s="24">
        <f>BRPL_EOD!Q86-BRPL_ISGS_exbus!Q86</f>
        <v>1.6220941929745436E-4</v>
      </c>
      <c r="R86" s="24">
        <f>BRPL_EOD!R86-BRPL_ISGS_exbus!R86</f>
        <v>5.3987030638076305E-3</v>
      </c>
      <c r="S86" s="24">
        <f>BRPL_EOD!S86-BRPL_ISGS_exbus!S86</f>
        <v>4.2715726047877212E-3</v>
      </c>
      <c r="T86" s="24">
        <f>BRPL_EOD!T86-BRPL_ISGS_exbus!T86</f>
        <v>1.8160802675586396E-3</v>
      </c>
      <c r="U86" s="24">
        <f>BRPL_EOD!U86-BRPL_ISGS_exbus!U86</f>
        <v>-6.4188036958512384E-5</v>
      </c>
      <c r="V86" s="24">
        <f>BRPL_EOD!V86-BRPL_ISGS_exbus!V86</f>
        <v>4.1910750293068233E-3</v>
      </c>
      <c r="W86" s="24">
        <f>BRPL_EOD!W86-BRPL_ISGS_exbus!W86</f>
        <v>4.7502540192922993E-3</v>
      </c>
      <c r="X86" s="24">
        <f>BRPL_EOD!X86-BRPL_ISGS_exbus!X86</f>
        <v>-7.6657065132934576E-4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-2.3983568468111116E-3</v>
      </c>
      <c r="L87" s="24">
        <f>BRPL_EOD!L87-BRPL_ISGS_exbus!L87</f>
        <v>7.1396817466151674E-5</v>
      </c>
      <c r="M87" s="24">
        <f>BRPL_EOD!M87-BRPL_ISGS_exbus!M87</f>
        <v>8.0306296019685419E-3</v>
      </c>
      <c r="N87" s="24">
        <f>BRPL_EOD!N87-BRPL_ISGS_exbus!N87</f>
        <v>6.9696277056294775E-3</v>
      </c>
      <c r="O87" s="24">
        <f>BRPL_EOD!O87-BRPL_ISGS_exbus!O87</f>
        <v>2.4231130848448856E-3</v>
      </c>
      <c r="P87" s="24">
        <f>BRPL_EOD!P87-BRPL_ISGS_exbus!P87</f>
        <v>-1.018874309394846E-3</v>
      </c>
      <c r="Q87" s="24">
        <f>BRPL_EOD!Q87-BRPL_ISGS_exbus!Q87</f>
        <v>1.6220941929745436E-4</v>
      </c>
      <c r="R87" s="24">
        <f>BRPL_EOD!R87-BRPL_ISGS_exbus!R87</f>
        <v>5.3987030638076305E-3</v>
      </c>
      <c r="S87" s="24">
        <f>BRPL_EOD!S87-BRPL_ISGS_exbus!S87</f>
        <v>4.2715726047877212E-3</v>
      </c>
      <c r="T87" s="24">
        <f>BRPL_EOD!T87-BRPL_ISGS_exbus!T87</f>
        <v>1.8160802675586396E-3</v>
      </c>
      <c r="U87" s="24">
        <f>BRPL_EOD!U87-BRPL_ISGS_exbus!U87</f>
        <v>-6.4188036958512384E-5</v>
      </c>
      <c r="V87" s="24">
        <f>BRPL_EOD!V87-BRPL_ISGS_exbus!V87</f>
        <v>4.1910750293068233E-3</v>
      </c>
      <c r="W87" s="24">
        <f>BRPL_EOD!W87-BRPL_ISGS_exbus!W87</f>
        <v>4.7502540192922993E-3</v>
      </c>
      <c r="X87" s="24">
        <f>BRPL_EOD!X87-BRPL_ISGS_exbus!X87</f>
        <v>-7.6657065132934576E-4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3.651325971247843E-3</v>
      </c>
      <c r="L88" s="24">
        <f>BRPL_EOD!L88-BRPL_ISGS_exbus!L88</f>
        <v>1.4464236808464648E-4</v>
      </c>
      <c r="M88" s="24">
        <f>BRPL_EOD!M88-BRPL_ISGS_exbus!M88</f>
        <v>8.0306296019685419E-3</v>
      </c>
      <c r="N88" s="24">
        <f>BRPL_EOD!N88-BRPL_ISGS_exbus!N88</f>
        <v>6.9696277056294775E-3</v>
      </c>
      <c r="O88" s="24">
        <f>BRPL_EOD!O88-BRPL_ISGS_exbus!O88</f>
        <v>2.4231130848448856E-3</v>
      </c>
      <c r="P88" s="24">
        <f>BRPL_EOD!P88-BRPL_ISGS_exbus!P88</f>
        <v>-1.018874309394846E-3</v>
      </c>
      <c r="Q88" s="24">
        <f>BRPL_EOD!Q88-BRPL_ISGS_exbus!Q88</f>
        <v>1.6220941929745436E-4</v>
      </c>
      <c r="R88" s="24">
        <f>BRPL_EOD!R88-BRPL_ISGS_exbus!R88</f>
        <v>5.3987030638076305E-3</v>
      </c>
      <c r="S88" s="24">
        <f>BRPL_EOD!S88-BRPL_ISGS_exbus!S88</f>
        <v>4.2715726047877212E-3</v>
      </c>
      <c r="T88" s="24">
        <f>BRPL_EOD!T88-BRPL_ISGS_exbus!T88</f>
        <v>1.8160802675586396E-3</v>
      </c>
      <c r="U88" s="24">
        <f>BRPL_EOD!U88-BRPL_ISGS_exbus!U88</f>
        <v>-6.4188036958512384E-5</v>
      </c>
      <c r="V88" s="24">
        <f>BRPL_EOD!V88-BRPL_ISGS_exbus!V88</f>
        <v>4.1910750293068233E-3</v>
      </c>
      <c r="W88" s="24">
        <f>BRPL_EOD!W88-BRPL_ISGS_exbus!W88</f>
        <v>4.7502540192922993E-3</v>
      </c>
      <c r="X88" s="24">
        <f>BRPL_EOD!X88-BRPL_ISGS_exbus!X88</f>
        <v>-7.6657065132934576E-4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3.651325971247843E-3</v>
      </c>
      <c r="L89" s="24">
        <f>BRPL_EOD!L89-BRPL_ISGS_exbus!L89</f>
        <v>1.6141249771806088E-4</v>
      </c>
      <c r="M89" s="24">
        <f>BRPL_EOD!M89-BRPL_ISGS_exbus!M89</f>
        <v>8.0306296019685419E-3</v>
      </c>
      <c r="N89" s="24">
        <f>BRPL_EOD!N89-BRPL_ISGS_exbus!N89</f>
        <v>6.9696277056294775E-3</v>
      </c>
      <c r="O89" s="24">
        <f>BRPL_EOD!O89-BRPL_ISGS_exbus!O89</f>
        <v>2.4231130848448856E-3</v>
      </c>
      <c r="P89" s="24">
        <f>BRPL_EOD!P89-BRPL_ISGS_exbus!P89</f>
        <v>-1.018874309394846E-3</v>
      </c>
      <c r="Q89" s="24">
        <f>BRPL_EOD!Q89-BRPL_ISGS_exbus!Q89</f>
        <v>1.6220941929745436E-4</v>
      </c>
      <c r="R89" s="24">
        <f>BRPL_EOD!R89-BRPL_ISGS_exbus!R89</f>
        <v>5.3987030638076305E-3</v>
      </c>
      <c r="S89" s="24">
        <f>BRPL_EOD!S89-BRPL_ISGS_exbus!S89</f>
        <v>4.2715726047877212E-3</v>
      </c>
      <c r="T89" s="24">
        <f>BRPL_EOD!T89-BRPL_ISGS_exbus!T89</f>
        <v>1.8160802675586396E-3</v>
      </c>
      <c r="U89" s="24">
        <f>BRPL_EOD!U89-BRPL_ISGS_exbus!U89</f>
        <v>-6.4188036958512384E-5</v>
      </c>
      <c r="V89" s="24">
        <f>BRPL_EOD!V89-BRPL_ISGS_exbus!V89</f>
        <v>4.1910750293068233E-3</v>
      </c>
      <c r="W89" s="24">
        <f>BRPL_EOD!W89-BRPL_ISGS_exbus!W89</f>
        <v>4.7502540192922993E-3</v>
      </c>
      <c r="X89" s="24">
        <f>BRPL_EOD!X89-BRPL_ISGS_exbus!X89</f>
        <v>-7.6657065132934576E-4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3.651325971247843E-3</v>
      </c>
      <c r="L90" s="24">
        <f>BRPL_EOD!L90-BRPL_ISGS_exbus!L90</f>
        <v>1.6141249771806088E-4</v>
      </c>
      <c r="M90" s="24">
        <f>BRPL_EOD!M90-BRPL_ISGS_exbus!M90</f>
        <v>8.0306296019685419E-3</v>
      </c>
      <c r="N90" s="24">
        <f>BRPL_EOD!N90-BRPL_ISGS_exbus!N90</f>
        <v>6.9696277056294775E-3</v>
      </c>
      <c r="O90" s="24">
        <f>BRPL_EOD!O90-BRPL_ISGS_exbus!O90</f>
        <v>2.4231130848448856E-3</v>
      </c>
      <c r="P90" s="24">
        <f>BRPL_EOD!P90-BRPL_ISGS_exbus!P90</f>
        <v>-1.018874309394846E-3</v>
      </c>
      <c r="Q90" s="24">
        <f>BRPL_EOD!Q90-BRPL_ISGS_exbus!Q90</f>
        <v>1.6220941929745436E-4</v>
      </c>
      <c r="R90" s="24">
        <f>BRPL_EOD!R90-BRPL_ISGS_exbus!R90</f>
        <v>5.3987030638076305E-3</v>
      </c>
      <c r="S90" s="24">
        <f>BRPL_EOD!S90-BRPL_ISGS_exbus!S90</f>
        <v>4.2715726047877212E-3</v>
      </c>
      <c r="T90" s="24">
        <f>BRPL_EOD!T90-BRPL_ISGS_exbus!T90</f>
        <v>1.8160802675586396E-3</v>
      </c>
      <c r="U90" s="24">
        <f>BRPL_EOD!U90-BRPL_ISGS_exbus!U90</f>
        <v>-6.4188036958512384E-5</v>
      </c>
      <c r="V90" s="24">
        <f>BRPL_EOD!V90-BRPL_ISGS_exbus!V90</f>
        <v>4.1910750293068233E-3</v>
      </c>
      <c r="W90" s="24">
        <f>BRPL_EOD!W90-BRPL_ISGS_exbus!W90</f>
        <v>4.7502540192922993E-3</v>
      </c>
      <c r="X90" s="24">
        <f>BRPL_EOD!X90-BRPL_ISGS_exbus!X90</f>
        <v>-7.6657065132934576E-4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3.651325971247843E-3</v>
      </c>
      <c r="L91" s="24">
        <f>BRPL_EOD!L91-BRPL_ISGS_exbus!L91</f>
        <v>0</v>
      </c>
      <c r="M91" s="24">
        <f>BRPL_EOD!M91-BRPL_ISGS_exbus!M91</f>
        <v>8.0306296019685419E-3</v>
      </c>
      <c r="N91" s="24">
        <f>BRPL_EOD!N91-BRPL_ISGS_exbus!N91</f>
        <v>6.9696277056294775E-3</v>
      </c>
      <c r="O91" s="24">
        <f>BRPL_EOD!O91-BRPL_ISGS_exbus!O91</f>
        <v>2.4231130848448856E-3</v>
      </c>
      <c r="P91" s="24">
        <f>BRPL_EOD!P91-BRPL_ISGS_exbus!P91</f>
        <v>-1.018874309394846E-3</v>
      </c>
      <c r="Q91" s="24">
        <f>BRPL_EOD!Q91-BRPL_ISGS_exbus!Q91</f>
        <v>1.6220941929745436E-4</v>
      </c>
      <c r="R91" s="24">
        <f>BRPL_EOD!R91-BRPL_ISGS_exbus!R91</f>
        <v>5.3987030638076305E-3</v>
      </c>
      <c r="S91" s="24">
        <f>BRPL_EOD!S91-BRPL_ISGS_exbus!S91</f>
        <v>4.2715726047877212E-3</v>
      </c>
      <c r="T91" s="24">
        <f>BRPL_EOD!T91-BRPL_ISGS_exbus!T91</f>
        <v>1.8160802675586396E-3</v>
      </c>
      <c r="U91" s="24">
        <f>BRPL_EOD!U91-BRPL_ISGS_exbus!U91</f>
        <v>-6.4188036958512384E-5</v>
      </c>
      <c r="V91" s="24">
        <f>BRPL_EOD!V91-BRPL_ISGS_exbus!V91</f>
        <v>4.1910750293068233E-3</v>
      </c>
      <c r="W91" s="24">
        <f>BRPL_EOD!W91-BRPL_ISGS_exbus!W91</f>
        <v>4.7502540192922993E-3</v>
      </c>
      <c r="X91" s="24">
        <f>BRPL_EOD!X91-BRPL_ISGS_exbus!X91</f>
        <v>0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3.651325971247843E-3</v>
      </c>
      <c r="L92" s="24">
        <f>BRPL_EOD!L92-BRPL_ISGS_exbus!L92</f>
        <v>0</v>
      </c>
      <c r="M92" s="24">
        <f>BRPL_EOD!M92-BRPL_ISGS_exbus!M92</f>
        <v>8.0306296019685419E-3</v>
      </c>
      <c r="N92" s="24">
        <f>BRPL_EOD!N92-BRPL_ISGS_exbus!N92</f>
        <v>6.9696277056294775E-3</v>
      </c>
      <c r="O92" s="24">
        <f>BRPL_EOD!O92-BRPL_ISGS_exbus!O92</f>
        <v>2.4231130848448856E-3</v>
      </c>
      <c r="P92" s="24">
        <f>BRPL_EOD!P92-BRPL_ISGS_exbus!P92</f>
        <v>-1.018874309394846E-3</v>
      </c>
      <c r="Q92" s="24">
        <f>BRPL_EOD!Q92-BRPL_ISGS_exbus!Q92</f>
        <v>1.6220941929745436E-4</v>
      </c>
      <c r="R92" s="24">
        <f>BRPL_EOD!R92-BRPL_ISGS_exbus!R92</f>
        <v>5.3987030638076305E-3</v>
      </c>
      <c r="S92" s="24">
        <f>BRPL_EOD!S92-BRPL_ISGS_exbus!S92</f>
        <v>4.2715726047877212E-3</v>
      </c>
      <c r="T92" s="24">
        <f>BRPL_EOD!T92-BRPL_ISGS_exbus!T92</f>
        <v>1.8160802675586396E-3</v>
      </c>
      <c r="U92" s="24">
        <f>BRPL_EOD!U92-BRPL_ISGS_exbus!U92</f>
        <v>-6.4188036958512384E-5</v>
      </c>
      <c r="V92" s="24">
        <f>BRPL_EOD!V92-BRPL_ISGS_exbus!V92</f>
        <v>4.1910750293068233E-3</v>
      </c>
      <c r="W92" s="24">
        <f>BRPL_EOD!W92-BRPL_ISGS_exbus!W92</f>
        <v>4.7502540192922993E-3</v>
      </c>
      <c r="X92" s="24">
        <f>BRPL_EOD!X92-BRPL_ISGS_exbus!X92</f>
        <v>0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3.651325971247843E-3</v>
      </c>
      <c r="L93" s="24">
        <f>BRPL_EOD!L93-BRPL_ISGS_exbus!L93</f>
        <v>0</v>
      </c>
      <c r="M93" s="24">
        <f>BRPL_EOD!M93-BRPL_ISGS_exbus!M93</f>
        <v>8.0306296019685419E-3</v>
      </c>
      <c r="N93" s="24">
        <f>BRPL_EOD!N93-BRPL_ISGS_exbus!N93</f>
        <v>6.9696277056294775E-3</v>
      </c>
      <c r="O93" s="24">
        <f>BRPL_EOD!O93-BRPL_ISGS_exbus!O93</f>
        <v>2.4231130848448856E-3</v>
      </c>
      <c r="P93" s="24">
        <f>BRPL_EOD!P93-BRPL_ISGS_exbus!P93</f>
        <v>-1.018874309394846E-3</v>
      </c>
      <c r="Q93" s="24">
        <f>BRPL_EOD!Q93-BRPL_ISGS_exbus!Q93</f>
        <v>1.6220941929745436E-4</v>
      </c>
      <c r="R93" s="24">
        <f>BRPL_EOD!R93-BRPL_ISGS_exbus!R93</f>
        <v>5.3987030638076305E-3</v>
      </c>
      <c r="S93" s="24">
        <f>BRPL_EOD!S93-BRPL_ISGS_exbus!S93</f>
        <v>4.2715726047877212E-3</v>
      </c>
      <c r="T93" s="24">
        <f>BRPL_EOD!T93-BRPL_ISGS_exbus!T93</f>
        <v>1.8160802675586396E-3</v>
      </c>
      <c r="U93" s="24">
        <f>BRPL_EOD!U93-BRPL_ISGS_exbus!U93</f>
        <v>-6.4188036958512384E-5</v>
      </c>
      <c r="V93" s="24">
        <f>BRPL_EOD!V93-BRPL_ISGS_exbus!V93</f>
        <v>4.1910750293068233E-3</v>
      </c>
      <c r="W93" s="24">
        <f>BRPL_EOD!W93-BRPL_ISGS_exbus!W93</f>
        <v>4.7502540192922993E-3</v>
      </c>
      <c r="X93" s="24">
        <f>BRPL_EOD!X93-BRPL_ISGS_exbus!X93</f>
        <v>0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3.651325971247843E-3</v>
      </c>
      <c r="L94" s="24">
        <f>BRPL_EOD!L94-BRPL_ISGS_exbus!L94</f>
        <v>0</v>
      </c>
      <c r="M94" s="24">
        <f>BRPL_EOD!M94-BRPL_ISGS_exbus!M94</f>
        <v>8.0306296019685419E-3</v>
      </c>
      <c r="N94" s="24">
        <f>BRPL_EOD!N94-BRPL_ISGS_exbus!N94</f>
        <v>6.9696277056294775E-3</v>
      </c>
      <c r="O94" s="24">
        <f>BRPL_EOD!O94-BRPL_ISGS_exbus!O94</f>
        <v>2.4231130848448856E-3</v>
      </c>
      <c r="P94" s="24">
        <f>BRPL_EOD!P94-BRPL_ISGS_exbus!P94</f>
        <v>-1.018874309394846E-3</v>
      </c>
      <c r="Q94" s="24">
        <f>BRPL_EOD!Q94-BRPL_ISGS_exbus!Q94</f>
        <v>1.6220941929745436E-4</v>
      </c>
      <c r="R94" s="24">
        <f>BRPL_EOD!R94-BRPL_ISGS_exbus!R94</f>
        <v>5.3987030638076305E-3</v>
      </c>
      <c r="S94" s="24">
        <f>BRPL_EOD!S94-BRPL_ISGS_exbus!S94</f>
        <v>4.2715726047877212E-3</v>
      </c>
      <c r="T94" s="24">
        <f>BRPL_EOD!T94-BRPL_ISGS_exbus!T94</f>
        <v>1.8160802675586396E-3</v>
      </c>
      <c r="U94" s="24">
        <f>BRPL_EOD!U94-BRPL_ISGS_exbus!U94</f>
        <v>-6.4188036958512384E-5</v>
      </c>
      <c r="V94" s="24">
        <f>BRPL_EOD!V94-BRPL_ISGS_exbus!V94</f>
        <v>4.1910750293068233E-3</v>
      </c>
      <c r="W94" s="24">
        <f>BRPL_EOD!W94-BRPL_ISGS_exbus!W94</f>
        <v>4.7502540192922993E-3</v>
      </c>
      <c r="X94" s="24">
        <f>BRPL_EOD!X94-BRPL_ISGS_exbus!X94</f>
        <v>0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3.651325971247843E-3</v>
      </c>
      <c r="L95" s="24">
        <f>BRPL_EOD!L95-BRPL_ISGS_exbus!L95</f>
        <v>0</v>
      </c>
      <c r="M95" s="24">
        <f>BRPL_EOD!M95-BRPL_ISGS_exbus!M95</f>
        <v>8.0306296019685419E-3</v>
      </c>
      <c r="N95" s="24">
        <f>BRPL_EOD!N95-BRPL_ISGS_exbus!N95</f>
        <v>6.9696277056294775E-3</v>
      </c>
      <c r="O95" s="24">
        <f>BRPL_EOD!O95-BRPL_ISGS_exbus!O95</f>
        <v>2.4231130848448856E-3</v>
      </c>
      <c r="P95" s="24">
        <f>BRPL_EOD!P95-BRPL_ISGS_exbus!P95</f>
        <v>-1.018874309394846E-3</v>
      </c>
      <c r="Q95" s="24">
        <f>BRPL_EOD!Q95-BRPL_ISGS_exbus!Q95</f>
        <v>1.6220941929745436E-4</v>
      </c>
      <c r="R95" s="24">
        <f>BRPL_EOD!R95-BRPL_ISGS_exbus!R95</f>
        <v>5.3987030638076305E-3</v>
      </c>
      <c r="S95" s="24">
        <f>BRPL_EOD!S95-BRPL_ISGS_exbus!S95</f>
        <v>4.2715726047877212E-3</v>
      </c>
      <c r="T95" s="24">
        <f>BRPL_EOD!T95-BRPL_ISGS_exbus!T95</f>
        <v>1.8160802675586396E-3</v>
      </c>
      <c r="U95" s="24">
        <f>BRPL_EOD!U95-BRPL_ISGS_exbus!U95</f>
        <v>-6.4188036958512384E-5</v>
      </c>
      <c r="V95" s="24">
        <f>BRPL_EOD!V95-BRPL_ISGS_exbus!V95</f>
        <v>4.1910750293068233E-3</v>
      </c>
      <c r="W95" s="24">
        <f>BRPL_EOD!W95-BRPL_ISGS_exbus!W95</f>
        <v>4.7502540192922993E-3</v>
      </c>
      <c r="X95" s="24">
        <f>BRPL_EOD!X95-BRPL_ISGS_exbus!X95</f>
        <v>0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3.651325971247843E-3</v>
      </c>
      <c r="L96" s="24">
        <f>BRPL_EOD!L96-BRPL_ISGS_exbus!L96</f>
        <v>0</v>
      </c>
      <c r="M96" s="24">
        <f>BRPL_EOD!M96-BRPL_ISGS_exbus!M96</f>
        <v>8.0306296019685419E-3</v>
      </c>
      <c r="N96" s="24">
        <f>BRPL_EOD!N96-BRPL_ISGS_exbus!N96</f>
        <v>6.9696277056294775E-3</v>
      </c>
      <c r="O96" s="24">
        <f>BRPL_EOD!O96-BRPL_ISGS_exbus!O96</f>
        <v>2.4231130848448856E-3</v>
      </c>
      <c r="P96" s="24">
        <f>BRPL_EOD!P96-BRPL_ISGS_exbus!P96</f>
        <v>-1.018874309394846E-3</v>
      </c>
      <c r="Q96" s="24">
        <f>BRPL_EOD!Q96-BRPL_ISGS_exbus!Q96</f>
        <v>1.6220941929745436E-4</v>
      </c>
      <c r="R96" s="24">
        <f>BRPL_EOD!R96-BRPL_ISGS_exbus!R96</f>
        <v>5.3987030638076305E-3</v>
      </c>
      <c r="S96" s="24">
        <f>BRPL_EOD!S96-BRPL_ISGS_exbus!S96</f>
        <v>4.2715726047877212E-3</v>
      </c>
      <c r="T96" s="24">
        <f>BRPL_EOD!T96-BRPL_ISGS_exbus!T96</f>
        <v>1.8160802675586396E-3</v>
      </c>
      <c r="U96" s="24">
        <f>BRPL_EOD!U96-BRPL_ISGS_exbus!U96</f>
        <v>-6.4188036958512384E-5</v>
      </c>
      <c r="V96" s="24">
        <f>BRPL_EOD!V96-BRPL_ISGS_exbus!V96</f>
        <v>4.1910750293068233E-3</v>
      </c>
      <c r="W96" s="24">
        <f>BRPL_EOD!W96-BRPL_ISGS_exbus!W96</f>
        <v>4.7502540192922993E-3</v>
      </c>
      <c r="X96" s="24">
        <f>BRPL_EOD!X96-BRPL_ISGS_exbus!X96</f>
        <v>0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3.651325971247843E-3</v>
      </c>
      <c r="L97" s="24">
        <f>BRPL_EOD!L97-BRPL_ISGS_exbus!L97</f>
        <v>0</v>
      </c>
      <c r="M97" s="24">
        <f>BRPL_EOD!M97-BRPL_ISGS_exbus!M97</f>
        <v>8.0306296019685419E-3</v>
      </c>
      <c r="N97" s="24">
        <f>BRPL_EOD!N97-BRPL_ISGS_exbus!N97</f>
        <v>6.9696277056294775E-3</v>
      </c>
      <c r="O97" s="24">
        <f>BRPL_EOD!O97-BRPL_ISGS_exbus!O97</f>
        <v>2.4231130848448856E-3</v>
      </c>
      <c r="P97" s="24">
        <f>BRPL_EOD!P97-BRPL_ISGS_exbus!P97</f>
        <v>-1.018874309394846E-3</v>
      </c>
      <c r="Q97" s="24">
        <f>BRPL_EOD!Q97-BRPL_ISGS_exbus!Q97</f>
        <v>1.6220941929745436E-4</v>
      </c>
      <c r="R97" s="24">
        <f>BRPL_EOD!R97-BRPL_ISGS_exbus!R97</f>
        <v>5.3987030638076305E-3</v>
      </c>
      <c r="S97" s="24">
        <f>BRPL_EOD!S97-BRPL_ISGS_exbus!S97</f>
        <v>4.2715726047877212E-3</v>
      </c>
      <c r="T97" s="24">
        <f>BRPL_EOD!T97-BRPL_ISGS_exbus!T97</f>
        <v>1.8160802675586396E-3</v>
      </c>
      <c r="U97" s="24">
        <f>BRPL_EOD!U97-BRPL_ISGS_exbus!U97</f>
        <v>-6.4188036958512384E-5</v>
      </c>
      <c r="V97" s="24">
        <f>BRPL_EOD!V97-BRPL_ISGS_exbus!V97</f>
        <v>4.1910750293068233E-3</v>
      </c>
      <c r="W97" s="24">
        <f>BRPL_EOD!W97-BRPL_ISGS_exbus!W97</f>
        <v>4.7502540192922993E-3</v>
      </c>
      <c r="X97" s="24">
        <f>BRPL_EOD!X97-BRPL_ISGS_exbus!X97</f>
        <v>0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3.651325971247843E-3</v>
      </c>
      <c r="L98" s="24">
        <f>BRPL_EOD!L98-BRPL_ISGS_exbus!L98</f>
        <v>0</v>
      </c>
      <c r="M98" s="24">
        <f>BRPL_EOD!M98-BRPL_ISGS_exbus!M98</f>
        <v>8.0306296019685419E-3</v>
      </c>
      <c r="N98" s="24">
        <f>BRPL_EOD!N98-BRPL_ISGS_exbus!N98</f>
        <v>6.9696277056294775E-3</v>
      </c>
      <c r="O98" s="24">
        <f>BRPL_EOD!O98-BRPL_ISGS_exbus!O98</f>
        <v>2.4231130848448856E-3</v>
      </c>
      <c r="P98" s="24">
        <f>BRPL_EOD!P98-BRPL_ISGS_exbus!P98</f>
        <v>-1.018874309394846E-3</v>
      </c>
      <c r="Q98" s="24">
        <f>BRPL_EOD!Q98-BRPL_ISGS_exbus!Q98</f>
        <v>1.6220941929745436E-4</v>
      </c>
      <c r="R98" s="24">
        <f>BRPL_EOD!R98-BRPL_ISGS_exbus!R98</f>
        <v>5.3987030638076305E-3</v>
      </c>
      <c r="S98" s="24">
        <f>BRPL_EOD!S98-BRPL_ISGS_exbus!S98</f>
        <v>4.2715726047877212E-3</v>
      </c>
      <c r="T98" s="24">
        <f>BRPL_EOD!T98-BRPL_ISGS_exbus!T98</f>
        <v>1.8160802675586396E-3</v>
      </c>
      <c r="U98" s="24">
        <f>BRPL_EOD!U98-BRPL_ISGS_exbus!U98</f>
        <v>-6.4188036958512384E-5</v>
      </c>
      <c r="V98" s="24">
        <f>BRPL_EOD!V98-BRPL_ISGS_exbus!V98</f>
        <v>4.1910750293068233E-3</v>
      </c>
      <c r="W98" s="24">
        <f>BRPL_EOD!W98-BRPL_ISGS_exbus!W98</f>
        <v>4.7502540192922993E-3</v>
      </c>
      <c r="X98" s="24">
        <f>BRPL_EOD!X98-BRPL_ISGS_exbus!X98</f>
        <v>0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4.1213847934429282E-5</v>
      </c>
      <c r="L99" s="24">
        <f>BRPL_EOD!L99-BRPL_ISGS_exbus!L99</f>
        <v>1.0003862048191259E-6</v>
      </c>
      <c r="M99" s="24">
        <f>BRPL_EOD!M99-BRPL_ISGS_exbus!M99</f>
        <v>1.133609828392057E-4</v>
      </c>
      <c r="N99" s="24">
        <f>BRPL_EOD!N99-BRPL_ISGS_exbus!N99</f>
        <v>1.1998592727602286E-4</v>
      </c>
      <c r="O99" s="24">
        <f>BRPL_EOD!O99-BRPL_ISGS_exbus!O99</f>
        <v>5.8390983961320586E-6</v>
      </c>
      <c r="P99" s="24">
        <f>BRPL_EOD!P99-BRPL_ISGS_exbus!P99</f>
        <v>1.2274699293102209E-5</v>
      </c>
      <c r="Q99" s="24">
        <f>BRPL_EOD!Q99-BRPL_ISGS_exbus!Q99</f>
        <v>-1.172591199610773E-6</v>
      </c>
      <c r="R99" s="24">
        <f>BRPL_EOD!R99-BRPL_ISGS_exbus!R99</f>
        <v>1.1843204794736995E-4</v>
      </c>
      <c r="S99" s="24">
        <f>BRPL_EOD!S99-BRPL_ISGS_exbus!S99</f>
        <v>5.360541057969348E-5</v>
      </c>
      <c r="T99" s="24">
        <f>BRPL_EOD!T99-BRPL_ISGS_exbus!T99</f>
        <v>7.9778132565447302E-6</v>
      </c>
      <c r="U99" s="24">
        <f>BRPL_EOD!U99-BRPL_ISGS_exbus!U99</f>
        <v>1.1626382596663376E-5</v>
      </c>
      <c r="V99" s="24">
        <f>BRPL_EOD!V99-BRPL_ISGS_exbus!V99</f>
        <v>8.382880022164696E-5</v>
      </c>
      <c r="W99" s="24">
        <f>BRPL_EOD!W99-BRPL_ISGS_exbus!W99</f>
        <v>1.1619413107472054E-4</v>
      </c>
      <c r="X99" s="24">
        <f>BRPL_EOD!X99-BRPL_ISGS_exbus!X99</f>
        <v>-5.7475903671777573E-5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368.23</v>
      </c>
      <c r="C3" s="196">
        <f>PPCL_NG!P3+PPCL_Spot!P3+GT_NG!P3+GT_Spot!P3+Bawana_NG!P3+Bawana_RLNG!P3+Bawana_Spot!P3</f>
        <v>368.40291627712861</v>
      </c>
      <c r="D3" s="197">
        <f t="shared" ref="D3:D66" si="0">B3-C3</f>
        <v>-0.17291627712859281</v>
      </c>
      <c r="E3" s="196">
        <f>PPCL_NG!J3+PPCL_Spot!J3+GT_NG!J3+GT_Spot!J3+Bawana_NG!J3+Bawana_RLNG!J3+Bawana_Spot!J3</f>
        <v>159.71</v>
      </c>
      <c r="F3" s="196">
        <f>PPCL_NG!Q3+PPCL_Spot!Q3+GT_NG!Q3+GT_Spot!Q3+Bawana_NG!Q3+Bawana_RLNG!Q3+Bawana_Spot!Q3</f>
        <v>159.8084231929501</v>
      </c>
      <c r="G3" s="197">
        <f t="shared" ref="G3:G66" si="1">E3-F3</f>
        <v>-9.8423192950093608E-2</v>
      </c>
      <c r="H3" s="196">
        <f>PPCL_NG!K3+PPCL_Spot!K3+GT_NG!K3+GT_Spot!K3+Bawana_NG!K3+Bawana_RLNG!K3+Bawana_Spot!K3</f>
        <v>23.46</v>
      </c>
      <c r="I3" s="196">
        <f>PPCL_NG!R3+PPCL_Spot!R3+GT_NG!R3+GT_Spot!R3+Bawana_NG!R3+Bawana_RLNG!R3+Bawana_Spot!R3</f>
        <v>23.459771883910786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112.75</v>
      </c>
      <c r="L3" s="196">
        <f>PPCL_NG!S3+PPCL_Spot!S3+GT_NG!S3+GT_Spot!S3+Bawana_NG!S3+Bawana_RLNG!S3+Bawana_Spot!S3</f>
        <v>112.78526293356921</v>
      </c>
      <c r="M3" s="197">
        <f t="shared" ref="M3:M66" si="3">K3-L3</f>
        <v>-3.5262933569214283E-2</v>
      </c>
      <c r="N3" s="196">
        <f>PPCL_NG!M3+PPCL_Spot!M3+GT_NG!M3+GT_Spot!M3+Bawana_NG!M3+Bawana_RLNG!M3+Bawana_Spot!M3</f>
        <v>196.01999999999998</v>
      </c>
      <c r="O3" s="196">
        <f>PPCL_NG!T3+PPCL_Spot!T3+GT_NG!T3+GT_Spot!T3+Bawana_NG!T3+Bawana_RLNG!T3+Bawana_Spot!T3</f>
        <v>196.14362571244124</v>
      </c>
      <c r="P3" s="197">
        <f t="shared" ref="P3:P66" si="4">N3-O3</f>
        <v>-0.1236257124412532</v>
      </c>
      <c r="Q3" s="197">
        <f>D3+G3+J3+M3+P3</f>
        <v>-0.42999999999993932</v>
      </c>
    </row>
    <row r="4" spans="1:17">
      <c r="A4" s="33" t="s">
        <v>46</v>
      </c>
      <c r="B4" s="196">
        <f>PPCL_NG!I4+PPCL_Spot!I4+GT_NG!I4+GT_Spot!I4+Bawana_NG!I4+Bawana_RLNG!I4+Bawana_Spot!I4</f>
        <v>368.23</v>
      </c>
      <c r="C4" s="196">
        <f>PPCL_NG!P4+PPCL_Spot!P4+GT_NG!P4+GT_Spot!P4+Bawana_NG!P4+Bawana_RLNG!P4+Bawana_Spot!P4</f>
        <v>368.40291627712861</v>
      </c>
      <c r="D4" s="197">
        <f t="shared" si="0"/>
        <v>-0.17291627712859281</v>
      </c>
      <c r="E4" s="196">
        <f>PPCL_NG!J4+PPCL_Spot!J4+GT_NG!J4+GT_Spot!J4+Bawana_NG!J4+Bawana_RLNG!J4+Bawana_Spot!J4</f>
        <v>159.71</v>
      </c>
      <c r="F4" s="196">
        <f>PPCL_NG!Q4+PPCL_Spot!Q4+GT_NG!Q4+GT_Spot!Q4+Bawana_NG!Q4+Bawana_RLNG!Q4+Bawana_Spot!Q4</f>
        <v>159.8084231929501</v>
      </c>
      <c r="G4" s="197">
        <f t="shared" si="1"/>
        <v>-9.8423192950093608E-2</v>
      </c>
      <c r="H4" s="196">
        <f>PPCL_NG!K4+PPCL_Spot!K4+GT_NG!K4+GT_Spot!K4+Bawana_NG!K4+Bawana_RLNG!K4+Bawana_Spot!K4</f>
        <v>23.46</v>
      </c>
      <c r="I4" s="196">
        <f>PPCL_NG!R4+PPCL_Spot!R4+GT_NG!R4+GT_Spot!R4+Bawana_NG!R4+Bawana_RLNG!R4+Bawana_Spot!R4</f>
        <v>23.459771883910786</v>
      </c>
      <c r="J4" s="197">
        <f t="shared" si="2"/>
        <v>2.281160892145806E-4</v>
      </c>
      <c r="K4" s="196">
        <f>PPCL_NG!L4+PPCL_Spot!L4+GT_NG!L4+GT_Spot!L4+Bawana_NG!L4+Bawana_RLNG!L4+Bawana_Spot!L4</f>
        <v>112.75</v>
      </c>
      <c r="L4" s="196">
        <f>PPCL_NG!S4+PPCL_Spot!S4+GT_NG!S4+GT_Spot!S4+Bawana_NG!S4+Bawana_RLNG!S4+Bawana_Spot!S4</f>
        <v>112.78526293356921</v>
      </c>
      <c r="M4" s="197">
        <f t="shared" si="3"/>
        <v>-3.5262933569214283E-2</v>
      </c>
      <c r="N4" s="196">
        <f>PPCL_NG!M4+PPCL_Spot!M4+GT_NG!M4+GT_Spot!M4+Bawana_NG!M4+Bawana_RLNG!M4+Bawana_Spot!M4</f>
        <v>196.01999999999998</v>
      </c>
      <c r="O4" s="196">
        <f>PPCL_NG!T4+PPCL_Spot!T4+GT_NG!T4+GT_Spot!T4+Bawana_NG!T4+Bawana_RLNG!T4+Bawana_Spot!T4</f>
        <v>196.14362571244124</v>
      </c>
      <c r="P4" s="197">
        <f t="shared" si="4"/>
        <v>-0.1236257124412532</v>
      </c>
      <c r="Q4" s="197">
        <f t="shared" ref="Q4:Q67" si="5">D4+G4+J4+M4+P4</f>
        <v>-0.42999999999993932</v>
      </c>
    </row>
    <row r="5" spans="1:17">
      <c r="A5" s="33" t="s">
        <v>47</v>
      </c>
      <c r="B5" s="196">
        <f>PPCL_NG!I5+PPCL_Spot!I5+GT_NG!I5+GT_Spot!I5+Bawana_NG!I5+Bawana_RLNG!I5+Bawana_Spot!I5</f>
        <v>373.39</v>
      </c>
      <c r="C5" s="196">
        <f>PPCL_NG!P5+PPCL_Spot!P5+GT_NG!P5+GT_Spot!P5+Bawana_NG!P5+Bawana_RLNG!P5+Bawana_Spot!P5</f>
        <v>373.56291627712858</v>
      </c>
      <c r="D5" s="197">
        <f t="shared" si="0"/>
        <v>-0.17291627712859281</v>
      </c>
      <c r="E5" s="196">
        <f>PPCL_NG!J5+PPCL_Spot!J5+GT_NG!J5+GT_Spot!J5+Bawana_NG!J5+Bawana_RLNG!J5+Bawana_Spot!J5</f>
        <v>132.74</v>
      </c>
      <c r="F5" s="196">
        <f>PPCL_NG!Q5+PPCL_Spot!Q5+GT_NG!Q5+GT_Spot!Q5+Bawana_NG!Q5+Bawana_RLNG!Q5+Bawana_Spot!Q5</f>
        <v>132.8384231929501</v>
      </c>
      <c r="G5" s="197">
        <f t="shared" si="1"/>
        <v>-9.8423192950093608E-2</v>
      </c>
      <c r="H5" s="196">
        <f>PPCL_NG!K5+PPCL_Spot!K5+GT_NG!K5+GT_Spot!K5+Bawana_NG!K5+Bawana_RLNG!K5+Bawana_Spot!K5</f>
        <v>23.46</v>
      </c>
      <c r="I5" s="196">
        <f>PPCL_NG!R5+PPCL_Spot!R5+GT_NG!R5+GT_Spot!R5+Bawana_NG!R5+Bawana_RLNG!R5+Bawana_Spot!R5</f>
        <v>23.459771883910786</v>
      </c>
      <c r="J5" s="197">
        <f t="shared" si="2"/>
        <v>2.281160892145806E-4</v>
      </c>
      <c r="K5" s="196">
        <f>PPCL_NG!L5+PPCL_Spot!L5+GT_NG!L5+GT_Spot!L5+Bawana_NG!L5+Bawana_RLNG!L5+Bawana_Spot!L5</f>
        <v>112.75</v>
      </c>
      <c r="L5" s="196">
        <f>PPCL_NG!S5+PPCL_Spot!S5+GT_NG!S5+GT_Spot!S5+Bawana_NG!S5+Bawana_RLNG!S5+Bawana_Spot!S5</f>
        <v>112.78526293356921</v>
      </c>
      <c r="M5" s="197">
        <f t="shared" si="3"/>
        <v>-3.5262933569214283E-2</v>
      </c>
      <c r="N5" s="196">
        <f>PPCL_NG!M5+PPCL_Spot!M5+GT_NG!M5+GT_Spot!M5+Bawana_NG!M5+Bawana_RLNG!M5+Bawana_Spot!M5</f>
        <v>197.82999999999998</v>
      </c>
      <c r="O5" s="196">
        <f>PPCL_NG!T5+PPCL_Spot!T5+GT_NG!T5+GT_Spot!T5+Bawana_NG!T5+Bawana_RLNG!T5+Bawana_Spot!T5</f>
        <v>197.95362571244124</v>
      </c>
      <c r="P5" s="197">
        <f t="shared" si="4"/>
        <v>-0.1236257124412532</v>
      </c>
      <c r="Q5" s="197">
        <f t="shared" si="5"/>
        <v>-0.42999999999993932</v>
      </c>
    </row>
    <row r="6" spans="1:17">
      <c r="A6" s="33" t="s">
        <v>48</v>
      </c>
      <c r="B6" s="196">
        <f>PPCL_NG!I6+PPCL_Spot!I6+GT_NG!I6+GT_Spot!I6+Bawana_NG!I6+Bawana_RLNG!I6+Bawana_Spot!I6</f>
        <v>395.92</v>
      </c>
      <c r="C6" s="196">
        <f>PPCL_NG!P6+PPCL_Spot!P6+GT_NG!P6+GT_Spot!P6+Bawana_NG!P6+Bawana_RLNG!P6+Bawana_Spot!P6</f>
        <v>396.09291627712861</v>
      </c>
      <c r="D6" s="197">
        <f t="shared" si="0"/>
        <v>-0.17291627712859281</v>
      </c>
      <c r="E6" s="196">
        <f>PPCL_NG!J6+PPCL_Spot!J6+GT_NG!J6+GT_Spot!J6+Bawana_NG!J6+Bawana_RLNG!J6+Bawana_Spot!J6</f>
        <v>135.32999999999998</v>
      </c>
      <c r="F6" s="196">
        <f>PPCL_NG!Q6+PPCL_Spot!Q6+GT_NG!Q6+GT_Spot!Q6+Bawana_NG!Q6+Bawana_RLNG!Q6+Bawana_Spot!Q6</f>
        <v>135.42842319295011</v>
      </c>
      <c r="G6" s="197">
        <f t="shared" si="1"/>
        <v>-9.8423192950122029E-2</v>
      </c>
      <c r="H6" s="196">
        <f>PPCL_NG!K6+PPCL_Spot!K6+GT_NG!K6+GT_Spot!K6+Bawana_NG!K6+Bawana_RLNG!K6+Bawana_Spot!K6</f>
        <v>23.46</v>
      </c>
      <c r="I6" s="196">
        <f>PPCL_NG!R6+PPCL_Spot!R6+GT_NG!R6+GT_Spot!R6+Bawana_NG!R6+Bawana_RLNG!R6+Bawana_Spot!R6</f>
        <v>23.459771883910786</v>
      </c>
      <c r="J6" s="197">
        <f t="shared" si="2"/>
        <v>2.281160892145806E-4</v>
      </c>
      <c r="K6" s="196">
        <f>PPCL_NG!L6+PPCL_Spot!L6+GT_NG!L6+GT_Spot!L6+Bawana_NG!L6+Bawana_RLNG!L6+Bawana_Spot!L6</f>
        <v>112.75</v>
      </c>
      <c r="L6" s="196">
        <f>PPCL_NG!S6+PPCL_Spot!S6+GT_NG!S6+GT_Spot!S6+Bawana_NG!S6+Bawana_RLNG!S6+Bawana_Spot!S6</f>
        <v>112.78526293356921</v>
      </c>
      <c r="M6" s="197">
        <f t="shared" si="3"/>
        <v>-3.5262933569214283E-2</v>
      </c>
      <c r="N6" s="196">
        <f>PPCL_NG!M6+PPCL_Spot!M6+GT_NG!M6+GT_Spot!M6+Bawana_NG!M6+Bawana_RLNG!M6+Bawana_Spot!M6</f>
        <v>165.70999999999998</v>
      </c>
      <c r="O6" s="196">
        <f>PPCL_NG!T6+PPCL_Spot!T6+GT_NG!T6+GT_Spot!T6+Bawana_NG!T6+Bawana_RLNG!T6+Bawana_Spot!T6</f>
        <v>165.83362571244123</v>
      </c>
      <c r="P6" s="197">
        <f t="shared" si="4"/>
        <v>-0.1236257124412532</v>
      </c>
      <c r="Q6" s="197">
        <f t="shared" si="5"/>
        <v>-0.42999999999996774</v>
      </c>
    </row>
    <row r="7" spans="1:17">
      <c r="A7" s="33" t="s">
        <v>49</v>
      </c>
      <c r="B7" s="196">
        <f>PPCL_NG!I7+PPCL_Spot!I7+GT_NG!I7+GT_Spot!I7+Bawana_NG!I7+Bawana_RLNG!I7+Bawana_Spot!I7</f>
        <v>365.92</v>
      </c>
      <c r="C7" s="196">
        <f>PPCL_NG!P7+PPCL_Spot!P7+GT_NG!P7+GT_Spot!P7+Bawana_NG!P7+Bawana_RLNG!P7+Bawana_Spot!P7</f>
        <v>366.09291627712861</v>
      </c>
      <c r="D7" s="197">
        <f t="shared" si="0"/>
        <v>-0.17291627712859281</v>
      </c>
      <c r="E7" s="196">
        <f>PPCL_NG!J7+PPCL_Spot!J7+GT_NG!J7+GT_Spot!J7+Bawana_NG!J7+Bawana_RLNG!J7+Bawana_Spot!J7</f>
        <v>135.32999999999998</v>
      </c>
      <c r="F7" s="196">
        <f>PPCL_NG!Q7+PPCL_Spot!Q7+GT_NG!Q7+GT_Spot!Q7+Bawana_NG!Q7+Bawana_RLNG!Q7+Bawana_Spot!Q7</f>
        <v>135.42842319295011</v>
      </c>
      <c r="G7" s="197">
        <f t="shared" si="1"/>
        <v>-9.8423192950122029E-2</v>
      </c>
      <c r="H7" s="196">
        <f>PPCL_NG!K7+PPCL_Spot!K7+GT_NG!K7+GT_Spot!K7+Bawana_NG!K7+Bawana_RLNG!K7+Bawana_Spot!K7</f>
        <v>23.46</v>
      </c>
      <c r="I7" s="196">
        <f>PPCL_NG!R7+PPCL_Spot!R7+GT_NG!R7+GT_Spot!R7+Bawana_NG!R7+Bawana_RLNG!R7+Bawana_Spot!R7</f>
        <v>23.459771883910786</v>
      </c>
      <c r="J7" s="197">
        <f t="shared" si="2"/>
        <v>2.281160892145806E-4</v>
      </c>
      <c r="K7" s="196">
        <f>PPCL_NG!L7+PPCL_Spot!L7+GT_NG!L7+GT_Spot!L7+Bawana_NG!L7+Bawana_RLNG!L7+Bawana_Spot!L7</f>
        <v>112.75</v>
      </c>
      <c r="L7" s="196">
        <f>PPCL_NG!S7+PPCL_Spot!S7+GT_NG!S7+GT_Spot!S7+Bawana_NG!S7+Bawana_RLNG!S7+Bawana_Spot!S7</f>
        <v>112.78526293356921</v>
      </c>
      <c r="M7" s="197">
        <f t="shared" si="3"/>
        <v>-3.5262933569214283E-2</v>
      </c>
      <c r="N7" s="196">
        <f>PPCL_NG!M7+PPCL_Spot!M7+GT_NG!M7+GT_Spot!M7+Bawana_NG!M7+Bawana_RLNG!M7+Bawana_Spot!M7</f>
        <v>165.70999999999998</v>
      </c>
      <c r="O7" s="196">
        <f>PPCL_NG!T7+PPCL_Spot!T7+GT_NG!T7+GT_Spot!T7+Bawana_NG!T7+Bawana_RLNG!T7+Bawana_Spot!T7</f>
        <v>165.83362571244123</v>
      </c>
      <c r="P7" s="197">
        <f t="shared" si="4"/>
        <v>-0.1236257124412532</v>
      </c>
      <c r="Q7" s="197">
        <f t="shared" si="5"/>
        <v>-0.42999999999996774</v>
      </c>
    </row>
    <row r="8" spans="1:17">
      <c r="A8" s="33" t="s">
        <v>50</v>
      </c>
      <c r="B8" s="196">
        <f>PPCL_NG!I8+PPCL_Spot!I8+GT_NG!I8+GT_Spot!I8+Bawana_NG!I8+Bawana_RLNG!I8+Bawana_Spot!I8</f>
        <v>365.92</v>
      </c>
      <c r="C8" s="196">
        <f>PPCL_NG!P8+PPCL_Spot!P8+GT_NG!P8+GT_Spot!P8+Bawana_NG!P8+Bawana_RLNG!P8+Bawana_Spot!P8</f>
        <v>366.09291627712861</v>
      </c>
      <c r="D8" s="197">
        <f t="shared" si="0"/>
        <v>-0.17291627712859281</v>
      </c>
      <c r="E8" s="196">
        <f>PPCL_NG!J8+PPCL_Spot!J8+GT_NG!J8+GT_Spot!J8+Bawana_NG!J8+Bawana_RLNG!J8+Bawana_Spot!J8</f>
        <v>135.32999999999998</v>
      </c>
      <c r="F8" s="196">
        <f>PPCL_NG!Q8+PPCL_Spot!Q8+GT_NG!Q8+GT_Spot!Q8+Bawana_NG!Q8+Bawana_RLNG!Q8+Bawana_Spot!Q8</f>
        <v>135.42842319295011</v>
      </c>
      <c r="G8" s="197">
        <f t="shared" si="1"/>
        <v>-9.8423192950122029E-2</v>
      </c>
      <c r="H8" s="196">
        <f>PPCL_NG!K8+PPCL_Spot!K8+GT_NG!K8+GT_Spot!K8+Bawana_NG!K8+Bawana_RLNG!K8+Bawana_Spot!K8</f>
        <v>23.46</v>
      </c>
      <c r="I8" s="196">
        <f>PPCL_NG!R8+PPCL_Spot!R8+GT_NG!R8+GT_Spot!R8+Bawana_NG!R8+Bawana_RLNG!R8+Bawana_Spot!R8</f>
        <v>23.459771883910786</v>
      </c>
      <c r="J8" s="197">
        <f t="shared" si="2"/>
        <v>2.281160892145806E-4</v>
      </c>
      <c r="K8" s="196">
        <f>PPCL_NG!L8+PPCL_Spot!L8+GT_NG!L8+GT_Spot!L8+Bawana_NG!L8+Bawana_RLNG!L8+Bawana_Spot!L8</f>
        <v>112.75</v>
      </c>
      <c r="L8" s="196">
        <f>PPCL_NG!S8+PPCL_Spot!S8+GT_NG!S8+GT_Spot!S8+Bawana_NG!S8+Bawana_RLNG!S8+Bawana_Spot!S8</f>
        <v>112.78526293356921</v>
      </c>
      <c r="M8" s="197">
        <f t="shared" si="3"/>
        <v>-3.5262933569214283E-2</v>
      </c>
      <c r="N8" s="196">
        <f>PPCL_NG!M8+PPCL_Spot!M8+GT_NG!M8+GT_Spot!M8+Bawana_NG!M8+Bawana_RLNG!M8+Bawana_Spot!M8</f>
        <v>165.70999999999998</v>
      </c>
      <c r="O8" s="196">
        <f>PPCL_NG!T8+PPCL_Spot!T8+GT_NG!T8+GT_Spot!T8+Bawana_NG!T8+Bawana_RLNG!T8+Bawana_Spot!T8</f>
        <v>165.83362571244123</v>
      </c>
      <c r="P8" s="197">
        <f t="shared" si="4"/>
        <v>-0.1236257124412532</v>
      </c>
      <c r="Q8" s="197">
        <f t="shared" si="5"/>
        <v>-0.42999999999996774</v>
      </c>
    </row>
    <row r="9" spans="1:17">
      <c r="A9" s="33" t="s">
        <v>51</v>
      </c>
      <c r="B9" s="196">
        <f>PPCL_NG!I9+PPCL_Spot!I9+GT_NG!I9+GT_Spot!I9+Bawana_NG!I9+Bawana_RLNG!I9+Bawana_Spot!I9</f>
        <v>365.92</v>
      </c>
      <c r="C9" s="196">
        <f>PPCL_NG!P9+PPCL_Spot!P9+GT_NG!P9+GT_Spot!P9+Bawana_NG!P9+Bawana_RLNG!P9+Bawana_Spot!P9</f>
        <v>366.09291627712861</v>
      </c>
      <c r="D9" s="197">
        <f t="shared" si="0"/>
        <v>-0.17291627712859281</v>
      </c>
      <c r="E9" s="196">
        <f>PPCL_NG!J9+PPCL_Spot!J9+GT_NG!J9+GT_Spot!J9+Bawana_NG!J9+Bawana_RLNG!J9+Bawana_Spot!J9</f>
        <v>135.32999999999998</v>
      </c>
      <c r="F9" s="196">
        <f>PPCL_NG!Q9+PPCL_Spot!Q9+GT_NG!Q9+GT_Spot!Q9+Bawana_NG!Q9+Bawana_RLNG!Q9+Bawana_Spot!Q9</f>
        <v>135.42842319295011</v>
      </c>
      <c r="G9" s="197">
        <f t="shared" si="1"/>
        <v>-9.8423192950122029E-2</v>
      </c>
      <c r="H9" s="196">
        <f>PPCL_NG!K9+PPCL_Spot!K9+GT_NG!K9+GT_Spot!K9+Bawana_NG!K9+Bawana_RLNG!K9+Bawana_Spot!K9</f>
        <v>23.46</v>
      </c>
      <c r="I9" s="196">
        <f>PPCL_NG!R9+PPCL_Spot!R9+GT_NG!R9+GT_Spot!R9+Bawana_NG!R9+Bawana_RLNG!R9+Bawana_Spot!R9</f>
        <v>23.459771883910786</v>
      </c>
      <c r="J9" s="197">
        <f t="shared" si="2"/>
        <v>2.281160892145806E-4</v>
      </c>
      <c r="K9" s="196">
        <f>PPCL_NG!L9+PPCL_Spot!L9+GT_NG!L9+GT_Spot!L9+Bawana_NG!L9+Bawana_RLNG!L9+Bawana_Spot!L9</f>
        <v>112.75</v>
      </c>
      <c r="L9" s="196">
        <f>PPCL_NG!S9+PPCL_Spot!S9+GT_NG!S9+GT_Spot!S9+Bawana_NG!S9+Bawana_RLNG!S9+Bawana_Spot!S9</f>
        <v>112.78526293356921</v>
      </c>
      <c r="M9" s="197">
        <f t="shared" si="3"/>
        <v>-3.5262933569214283E-2</v>
      </c>
      <c r="N9" s="196">
        <f>PPCL_NG!M9+PPCL_Spot!M9+GT_NG!M9+GT_Spot!M9+Bawana_NG!M9+Bawana_RLNG!M9+Bawana_Spot!M9</f>
        <v>165.70999999999998</v>
      </c>
      <c r="O9" s="196">
        <f>PPCL_NG!T9+PPCL_Spot!T9+GT_NG!T9+GT_Spot!T9+Bawana_NG!T9+Bawana_RLNG!T9+Bawana_Spot!T9</f>
        <v>165.83362571244123</v>
      </c>
      <c r="P9" s="197">
        <f t="shared" si="4"/>
        <v>-0.1236257124412532</v>
      </c>
      <c r="Q9" s="197">
        <f t="shared" si="5"/>
        <v>-0.42999999999996774</v>
      </c>
    </row>
    <row r="10" spans="1:17">
      <c r="A10" s="33" t="s">
        <v>52</v>
      </c>
      <c r="B10" s="196">
        <f>PPCL_NG!I10+PPCL_Spot!I10+GT_NG!I10+GT_Spot!I10+Bawana_NG!I10+Bawana_RLNG!I10+Bawana_Spot!I10</f>
        <v>365.92</v>
      </c>
      <c r="C10" s="196">
        <f>PPCL_NG!P10+PPCL_Spot!P10+GT_NG!P10+GT_Spot!P10+Bawana_NG!P10+Bawana_RLNG!P10+Bawana_Spot!P10</f>
        <v>366.09291627712861</v>
      </c>
      <c r="D10" s="197">
        <f t="shared" si="0"/>
        <v>-0.17291627712859281</v>
      </c>
      <c r="E10" s="196">
        <f>PPCL_NG!J10+PPCL_Spot!J10+GT_NG!J10+GT_Spot!J10+Bawana_NG!J10+Bawana_RLNG!J10+Bawana_Spot!J10</f>
        <v>135.32999999999998</v>
      </c>
      <c r="F10" s="196">
        <f>PPCL_NG!Q10+PPCL_Spot!Q10+GT_NG!Q10+GT_Spot!Q10+Bawana_NG!Q10+Bawana_RLNG!Q10+Bawana_Spot!Q10</f>
        <v>135.42842319295011</v>
      </c>
      <c r="G10" s="197">
        <f t="shared" si="1"/>
        <v>-9.8423192950122029E-2</v>
      </c>
      <c r="H10" s="196">
        <f>PPCL_NG!K10+PPCL_Spot!K10+GT_NG!K10+GT_Spot!K10+Bawana_NG!K10+Bawana_RLNG!K10+Bawana_Spot!K10</f>
        <v>23.46</v>
      </c>
      <c r="I10" s="196">
        <f>PPCL_NG!R10+PPCL_Spot!R10+GT_NG!R10+GT_Spot!R10+Bawana_NG!R10+Bawana_RLNG!R10+Bawana_Spot!R10</f>
        <v>23.459771883910786</v>
      </c>
      <c r="J10" s="197">
        <f t="shared" si="2"/>
        <v>2.281160892145806E-4</v>
      </c>
      <c r="K10" s="196">
        <f>PPCL_NG!L10+PPCL_Spot!L10+GT_NG!L10+GT_Spot!L10+Bawana_NG!L10+Bawana_RLNG!L10+Bawana_Spot!L10</f>
        <v>112.75</v>
      </c>
      <c r="L10" s="196">
        <f>PPCL_NG!S10+PPCL_Spot!S10+GT_NG!S10+GT_Spot!S10+Bawana_NG!S10+Bawana_RLNG!S10+Bawana_Spot!S10</f>
        <v>112.78526293356921</v>
      </c>
      <c r="M10" s="197">
        <f t="shared" si="3"/>
        <v>-3.5262933569214283E-2</v>
      </c>
      <c r="N10" s="196">
        <f>PPCL_NG!M10+PPCL_Spot!M10+GT_NG!M10+GT_Spot!M10+Bawana_NG!M10+Bawana_RLNG!M10+Bawana_Spot!M10</f>
        <v>165.70999999999998</v>
      </c>
      <c r="O10" s="196">
        <f>PPCL_NG!T10+PPCL_Spot!T10+GT_NG!T10+GT_Spot!T10+Bawana_NG!T10+Bawana_RLNG!T10+Bawana_Spot!T10</f>
        <v>165.83362571244123</v>
      </c>
      <c r="P10" s="197">
        <f t="shared" si="4"/>
        <v>-0.1236257124412532</v>
      </c>
      <c r="Q10" s="197">
        <f t="shared" si="5"/>
        <v>-0.42999999999996774</v>
      </c>
    </row>
    <row r="11" spans="1:17">
      <c r="A11" s="33" t="s">
        <v>53</v>
      </c>
      <c r="B11" s="196">
        <f>PPCL_NG!I11+PPCL_Spot!I11+GT_NG!I11+GT_Spot!I11+Bawana_NG!I11+Bawana_RLNG!I11+Bawana_Spot!I11</f>
        <v>365.92</v>
      </c>
      <c r="C11" s="196">
        <f>PPCL_NG!P11+PPCL_Spot!P11+GT_NG!P11+GT_Spot!P11+Bawana_NG!P11+Bawana_RLNG!P11+Bawana_Spot!P11</f>
        <v>366.09291627712861</v>
      </c>
      <c r="D11" s="197">
        <f t="shared" si="0"/>
        <v>-0.17291627712859281</v>
      </c>
      <c r="E11" s="196">
        <f>PPCL_NG!J11+PPCL_Spot!J11+GT_NG!J11+GT_Spot!J11+Bawana_NG!J11+Bawana_RLNG!J11+Bawana_Spot!J11</f>
        <v>135.32999999999998</v>
      </c>
      <c r="F11" s="196">
        <f>PPCL_NG!Q11+PPCL_Spot!Q11+GT_NG!Q11+GT_Spot!Q11+Bawana_NG!Q11+Bawana_RLNG!Q11+Bawana_Spot!Q11</f>
        <v>135.42842319295011</v>
      </c>
      <c r="G11" s="197">
        <f t="shared" si="1"/>
        <v>-9.8423192950122029E-2</v>
      </c>
      <c r="H11" s="196">
        <f>PPCL_NG!K11+PPCL_Spot!K11+GT_NG!K11+GT_Spot!K11+Bawana_NG!K11+Bawana_RLNG!K11+Bawana_Spot!K11</f>
        <v>23.46</v>
      </c>
      <c r="I11" s="196">
        <f>PPCL_NG!R11+PPCL_Spot!R11+GT_NG!R11+GT_Spot!R11+Bawana_NG!R11+Bawana_RLNG!R11+Bawana_Spot!R11</f>
        <v>23.459771883910786</v>
      </c>
      <c r="J11" s="197">
        <f t="shared" si="2"/>
        <v>2.281160892145806E-4</v>
      </c>
      <c r="K11" s="196">
        <f>PPCL_NG!L11+PPCL_Spot!L11+GT_NG!L11+GT_Spot!L11+Bawana_NG!L11+Bawana_RLNG!L11+Bawana_Spot!L11</f>
        <v>112.75</v>
      </c>
      <c r="L11" s="196">
        <f>PPCL_NG!S11+PPCL_Spot!S11+GT_NG!S11+GT_Spot!S11+Bawana_NG!S11+Bawana_RLNG!S11+Bawana_Spot!S11</f>
        <v>112.78526293356921</v>
      </c>
      <c r="M11" s="197">
        <f t="shared" si="3"/>
        <v>-3.5262933569214283E-2</v>
      </c>
      <c r="N11" s="196">
        <f>PPCL_NG!M11+PPCL_Spot!M11+GT_NG!M11+GT_Spot!M11+Bawana_NG!M11+Bawana_RLNG!M11+Bawana_Spot!M11</f>
        <v>165.70999999999998</v>
      </c>
      <c r="O11" s="196">
        <f>PPCL_NG!T11+PPCL_Spot!T11+GT_NG!T11+GT_Spot!T11+Bawana_NG!T11+Bawana_RLNG!T11+Bawana_Spot!T11</f>
        <v>165.83362571244123</v>
      </c>
      <c r="P11" s="197">
        <f t="shared" si="4"/>
        <v>-0.1236257124412532</v>
      </c>
      <c r="Q11" s="197">
        <f t="shared" si="5"/>
        <v>-0.42999999999996774</v>
      </c>
    </row>
    <row r="12" spans="1:17">
      <c r="A12" s="33" t="s">
        <v>54</v>
      </c>
      <c r="B12" s="196">
        <f>PPCL_NG!I12+PPCL_Spot!I12+GT_NG!I12+GT_Spot!I12+Bawana_NG!I12+Bawana_RLNG!I12+Bawana_Spot!I12</f>
        <v>365.92</v>
      </c>
      <c r="C12" s="196">
        <f>PPCL_NG!P12+PPCL_Spot!P12+GT_NG!P12+GT_Spot!P12+Bawana_NG!P12+Bawana_RLNG!P12+Bawana_Spot!P12</f>
        <v>366.09291627712861</v>
      </c>
      <c r="D12" s="197">
        <f t="shared" si="0"/>
        <v>-0.17291627712859281</v>
      </c>
      <c r="E12" s="196">
        <f>PPCL_NG!J12+PPCL_Spot!J12+GT_NG!J12+GT_Spot!J12+Bawana_NG!J12+Bawana_RLNG!J12+Bawana_Spot!J12</f>
        <v>135.32999999999998</v>
      </c>
      <c r="F12" s="196">
        <f>PPCL_NG!Q12+PPCL_Spot!Q12+GT_NG!Q12+GT_Spot!Q12+Bawana_NG!Q12+Bawana_RLNG!Q12+Bawana_Spot!Q12</f>
        <v>135.42842319295011</v>
      </c>
      <c r="G12" s="197">
        <f t="shared" si="1"/>
        <v>-9.8423192950122029E-2</v>
      </c>
      <c r="H12" s="196">
        <f>PPCL_NG!K12+PPCL_Spot!K12+GT_NG!K12+GT_Spot!K12+Bawana_NG!K12+Bawana_RLNG!K12+Bawana_Spot!K12</f>
        <v>23.46</v>
      </c>
      <c r="I12" s="196">
        <f>PPCL_NG!R12+PPCL_Spot!R12+GT_NG!R12+GT_Spot!R12+Bawana_NG!R12+Bawana_RLNG!R12+Bawana_Spot!R12</f>
        <v>23.459771883910786</v>
      </c>
      <c r="J12" s="197">
        <f t="shared" si="2"/>
        <v>2.281160892145806E-4</v>
      </c>
      <c r="K12" s="196">
        <f>PPCL_NG!L12+PPCL_Spot!L12+GT_NG!L12+GT_Spot!L12+Bawana_NG!L12+Bawana_RLNG!L12+Bawana_Spot!L12</f>
        <v>112.75</v>
      </c>
      <c r="L12" s="196">
        <f>PPCL_NG!S12+PPCL_Spot!S12+GT_NG!S12+GT_Spot!S12+Bawana_NG!S12+Bawana_RLNG!S12+Bawana_Spot!S12</f>
        <v>112.78526293356921</v>
      </c>
      <c r="M12" s="197">
        <f t="shared" si="3"/>
        <v>-3.5262933569214283E-2</v>
      </c>
      <c r="N12" s="196">
        <f>PPCL_NG!M12+PPCL_Spot!M12+GT_NG!M12+GT_Spot!M12+Bawana_NG!M12+Bawana_RLNG!M12+Bawana_Spot!M12</f>
        <v>165.70999999999998</v>
      </c>
      <c r="O12" s="196">
        <f>PPCL_NG!T12+PPCL_Spot!T12+GT_NG!T12+GT_Spot!T12+Bawana_NG!T12+Bawana_RLNG!T12+Bawana_Spot!T12</f>
        <v>165.83362571244123</v>
      </c>
      <c r="P12" s="197">
        <f t="shared" si="4"/>
        <v>-0.1236257124412532</v>
      </c>
      <c r="Q12" s="197">
        <f t="shared" si="5"/>
        <v>-0.42999999999996774</v>
      </c>
    </row>
    <row r="13" spans="1:17">
      <c r="A13" s="33" t="s">
        <v>55</v>
      </c>
      <c r="B13" s="196">
        <f>PPCL_NG!I13+PPCL_Spot!I13+GT_NG!I13+GT_Spot!I13+Bawana_NG!I13+Bawana_RLNG!I13+Bawana_Spot!I13</f>
        <v>296.5</v>
      </c>
      <c r="C13" s="196">
        <f>PPCL_NG!P13+PPCL_Spot!P13+GT_NG!P13+GT_Spot!P13+Bawana_NG!P13+Bawana_RLNG!P13+Bawana_Spot!P13</f>
        <v>296.67498033340479</v>
      </c>
      <c r="D13" s="197">
        <f t="shared" si="0"/>
        <v>-0.17498033340478969</v>
      </c>
      <c r="E13" s="196">
        <f>PPCL_NG!J13+PPCL_Spot!J13+GT_NG!J13+GT_Spot!J13+Bawana_NG!J13+Bawana_RLNG!J13+Bawana_Spot!J13</f>
        <v>135.34</v>
      </c>
      <c r="F13" s="196">
        <f>PPCL_NG!Q13+PPCL_Spot!Q13+GT_NG!Q13+GT_Spot!Q13+Bawana_NG!Q13+Bawana_RLNG!Q13+Bawana_Spot!Q13</f>
        <v>135.43568298524289</v>
      </c>
      <c r="G13" s="197">
        <f t="shared" si="1"/>
        <v>-9.5682985242888208E-2</v>
      </c>
      <c r="H13" s="196">
        <f>PPCL_NG!K13+PPCL_Spot!K13+GT_NG!K13+GT_Spot!K13+Bawana_NG!K13+Bawana_RLNG!K13+Bawana_Spot!K13</f>
        <v>23.46</v>
      </c>
      <c r="I13" s="196">
        <f>PPCL_NG!R13+PPCL_Spot!R13+GT_NG!R13+GT_Spot!R13+Bawana_NG!R13+Bawana_RLNG!R13+Bawana_Spot!R13</f>
        <v>23.459771883910786</v>
      </c>
      <c r="J13" s="197">
        <f t="shared" si="2"/>
        <v>2.281160892145806E-4</v>
      </c>
      <c r="K13" s="196">
        <f>PPCL_NG!L13+PPCL_Spot!L13+GT_NG!L13+GT_Spot!L13+Bawana_NG!L13+Bawana_RLNG!L13+Bawana_Spot!L13</f>
        <v>112.75</v>
      </c>
      <c r="L13" s="196">
        <f>PPCL_NG!S13+PPCL_Spot!S13+GT_NG!S13+GT_Spot!S13+Bawana_NG!S13+Bawana_RLNG!S13+Bawana_Spot!S13</f>
        <v>112.78451869110927</v>
      </c>
      <c r="M13" s="197">
        <f t="shared" si="3"/>
        <v>-3.4518691109269639E-2</v>
      </c>
      <c r="N13" s="196">
        <f>PPCL_NG!M13+PPCL_Spot!M13+GT_NG!M13+GT_Spot!M13+Bawana_NG!M13+Bawana_RLNG!M13+Bawana_Spot!M13</f>
        <v>166.12</v>
      </c>
      <c r="O13" s="196">
        <f>PPCL_NG!T13+PPCL_Spot!T13+GT_NG!T13+GT_Spot!T13+Bawana_NG!T13+Bawana_RLNG!T13+Bawana_Spot!T13</f>
        <v>166.24504610633224</v>
      </c>
      <c r="P13" s="197">
        <f t="shared" si="4"/>
        <v>-0.12504610633223479</v>
      </c>
      <c r="Q13" s="197">
        <f t="shared" si="5"/>
        <v>-0.42999999999996774</v>
      </c>
    </row>
    <row r="14" spans="1:17">
      <c r="A14" s="33" t="s">
        <v>56</v>
      </c>
      <c r="B14" s="196">
        <f>PPCL_NG!I14+PPCL_Spot!I14+GT_NG!I14+GT_Spot!I14+Bawana_NG!I14+Bawana_RLNG!I14+Bawana_Spot!I14</f>
        <v>296.5</v>
      </c>
      <c r="C14" s="196">
        <f>PPCL_NG!P14+PPCL_Spot!P14+GT_NG!P14+GT_Spot!P14+Bawana_NG!P14+Bawana_RLNG!P14+Bawana_Spot!P14</f>
        <v>296.67498033340479</v>
      </c>
      <c r="D14" s="197">
        <f t="shared" si="0"/>
        <v>-0.17498033340478969</v>
      </c>
      <c r="E14" s="196">
        <f>PPCL_NG!J14+PPCL_Spot!J14+GT_NG!J14+GT_Spot!J14+Bawana_NG!J14+Bawana_RLNG!J14+Bawana_Spot!J14</f>
        <v>135.34</v>
      </c>
      <c r="F14" s="196">
        <f>PPCL_NG!Q14+PPCL_Spot!Q14+GT_NG!Q14+GT_Spot!Q14+Bawana_NG!Q14+Bawana_RLNG!Q14+Bawana_Spot!Q14</f>
        <v>135.43568298524289</v>
      </c>
      <c r="G14" s="197">
        <f t="shared" si="1"/>
        <v>-9.5682985242888208E-2</v>
      </c>
      <c r="H14" s="196">
        <f>PPCL_NG!K14+PPCL_Spot!K14+GT_NG!K14+GT_Spot!K14+Bawana_NG!K14+Bawana_RLNG!K14+Bawana_Spot!K14</f>
        <v>23.46</v>
      </c>
      <c r="I14" s="196">
        <f>PPCL_NG!R14+PPCL_Spot!R14+GT_NG!R14+GT_Spot!R14+Bawana_NG!R14+Bawana_RLNG!R14+Bawana_Spot!R14</f>
        <v>23.459771883910786</v>
      </c>
      <c r="J14" s="197">
        <f t="shared" si="2"/>
        <v>2.281160892145806E-4</v>
      </c>
      <c r="K14" s="196">
        <f>PPCL_NG!L14+PPCL_Spot!L14+GT_NG!L14+GT_Spot!L14+Bawana_NG!L14+Bawana_RLNG!L14+Bawana_Spot!L14</f>
        <v>112.75</v>
      </c>
      <c r="L14" s="196">
        <f>PPCL_NG!S14+PPCL_Spot!S14+GT_NG!S14+GT_Spot!S14+Bawana_NG!S14+Bawana_RLNG!S14+Bawana_Spot!S14</f>
        <v>112.78451869110927</v>
      </c>
      <c r="M14" s="197">
        <f t="shared" si="3"/>
        <v>-3.4518691109269639E-2</v>
      </c>
      <c r="N14" s="196">
        <f>PPCL_NG!M14+PPCL_Spot!M14+GT_NG!M14+GT_Spot!M14+Bawana_NG!M14+Bawana_RLNG!M14+Bawana_Spot!M14</f>
        <v>166.12</v>
      </c>
      <c r="O14" s="196">
        <f>PPCL_NG!T14+PPCL_Spot!T14+GT_NG!T14+GT_Spot!T14+Bawana_NG!T14+Bawana_RLNG!T14+Bawana_Spot!T14</f>
        <v>166.24504610633224</v>
      </c>
      <c r="P14" s="197">
        <f t="shared" si="4"/>
        <v>-0.12504610633223479</v>
      </c>
      <c r="Q14" s="197">
        <f t="shared" si="5"/>
        <v>-0.42999999999996774</v>
      </c>
    </row>
    <row r="15" spans="1:17">
      <c r="A15" s="33" t="s">
        <v>57</v>
      </c>
      <c r="B15" s="196">
        <f>PPCL_NG!I15+PPCL_Spot!I15+GT_NG!I15+GT_Spot!I15+Bawana_NG!I15+Bawana_RLNG!I15+Bawana_Spot!I15</f>
        <v>296.5</v>
      </c>
      <c r="C15" s="196">
        <f>PPCL_NG!P15+PPCL_Spot!P15+GT_NG!P15+GT_Spot!P15+Bawana_NG!P15+Bawana_RLNG!P15+Bawana_Spot!P15</f>
        <v>296.67498033340479</v>
      </c>
      <c r="D15" s="197">
        <f t="shared" si="0"/>
        <v>-0.17498033340478969</v>
      </c>
      <c r="E15" s="196">
        <f>PPCL_NG!J15+PPCL_Spot!J15+GT_NG!J15+GT_Spot!J15+Bawana_NG!J15+Bawana_RLNG!J15+Bawana_Spot!J15</f>
        <v>135.34</v>
      </c>
      <c r="F15" s="196">
        <f>PPCL_NG!Q15+PPCL_Spot!Q15+GT_NG!Q15+GT_Spot!Q15+Bawana_NG!Q15+Bawana_RLNG!Q15+Bawana_Spot!Q15</f>
        <v>135.43568298524289</v>
      </c>
      <c r="G15" s="197">
        <f t="shared" si="1"/>
        <v>-9.5682985242888208E-2</v>
      </c>
      <c r="H15" s="196">
        <f>PPCL_NG!K15+PPCL_Spot!K15+GT_NG!K15+GT_Spot!K15+Bawana_NG!K15+Bawana_RLNG!K15+Bawana_Spot!K15</f>
        <v>23.46</v>
      </c>
      <c r="I15" s="196">
        <f>PPCL_NG!R15+PPCL_Spot!R15+GT_NG!R15+GT_Spot!R15+Bawana_NG!R15+Bawana_RLNG!R15+Bawana_Spot!R15</f>
        <v>23.459771883910786</v>
      </c>
      <c r="J15" s="197">
        <f t="shared" si="2"/>
        <v>2.281160892145806E-4</v>
      </c>
      <c r="K15" s="196">
        <f>PPCL_NG!L15+PPCL_Spot!L15+GT_NG!L15+GT_Spot!L15+Bawana_NG!L15+Bawana_RLNG!L15+Bawana_Spot!L15</f>
        <v>112.75</v>
      </c>
      <c r="L15" s="196">
        <f>PPCL_NG!S15+PPCL_Spot!S15+GT_NG!S15+GT_Spot!S15+Bawana_NG!S15+Bawana_RLNG!S15+Bawana_Spot!S15</f>
        <v>112.78451869110927</v>
      </c>
      <c r="M15" s="197">
        <f t="shared" si="3"/>
        <v>-3.4518691109269639E-2</v>
      </c>
      <c r="N15" s="196">
        <f>PPCL_NG!M15+PPCL_Spot!M15+GT_NG!M15+GT_Spot!M15+Bawana_NG!M15+Bawana_RLNG!M15+Bawana_Spot!M15</f>
        <v>166.12</v>
      </c>
      <c r="O15" s="196">
        <f>PPCL_NG!T15+PPCL_Spot!T15+GT_NG!T15+GT_Spot!T15+Bawana_NG!T15+Bawana_RLNG!T15+Bawana_Spot!T15</f>
        <v>166.24504610633224</v>
      </c>
      <c r="P15" s="197">
        <f t="shared" si="4"/>
        <v>-0.12504610633223479</v>
      </c>
      <c r="Q15" s="197">
        <f t="shared" si="5"/>
        <v>-0.42999999999996774</v>
      </c>
    </row>
    <row r="16" spans="1:17">
      <c r="A16" s="33" t="s">
        <v>58</v>
      </c>
      <c r="B16" s="196">
        <f>PPCL_NG!I16+PPCL_Spot!I16+GT_NG!I16+GT_Spot!I16+Bawana_NG!I16+Bawana_RLNG!I16+Bawana_Spot!I16</f>
        <v>296.5</v>
      </c>
      <c r="C16" s="196">
        <f>PPCL_NG!P16+PPCL_Spot!P16+GT_NG!P16+GT_Spot!P16+Bawana_NG!P16+Bawana_RLNG!P16+Bawana_Spot!P16</f>
        <v>296.67498033340479</v>
      </c>
      <c r="D16" s="197">
        <f t="shared" si="0"/>
        <v>-0.17498033340478969</v>
      </c>
      <c r="E16" s="196">
        <f>PPCL_NG!J16+PPCL_Spot!J16+GT_NG!J16+GT_Spot!J16+Bawana_NG!J16+Bawana_RLNG!J16+Bawana_Spot!J16</f>
        <v>135.34</v>
      </c>
      <c r="F16" s="196">
        <f>PPCL_NG!Q16+PPCL_Spot!Q16+GT_NG!Q16+GT_Spot!Q16+Bawana_NG!Q16+Bawana_RLNG!Q16+Bawana_Spot!Q16</f>
        <v>135.43568298524289</v>
      </c>
      <c r="G16" s="197">
        <f t="shared" si="1"/>
        <v>-9.5682985242888208E-2</v>
      </c>
      <c r="H16" s="196">
        <f>PPCL_NG!K16+PPCL_Spot!K16+GT_NG!K16+GT_Spot!K16+Bawana_NG!K16+Bawana_RLNG!K16+Bawana_Spot!K16</f>
        <v>23.46</v>
      </c>
      <c r="I16" s="196">
        <f>PPCL_NG!R16+PPCL_Spot!R16+GT_NG!R16+GT_Spot!R16+Bawana_NG!R16+Bawana_RLNG!R16+Bawana_Spot!R16</f>
        <v>23.459771883910786</v>
      </c>
      <c r="J16" s="197">
        <f t="shared" si="2"/>
        <v>2.281160892145806E-4</v>
      </c>
      <c r="K16" s="196">
        <f>PPCL_NG!L16+PPCL_Spot!L16+GT_NG!L16+GT_Spot!L16+Bawana_NG!L16+Bawana_RLNG!L16+Bawana_Spot!L16</f>
        <v>112.75</v>
      </c>
      <c r="L16" s="196">
        <f>PPCL_NG!S16+PPCL_Spot!S16+GT_NG!S16+GT_Spot!S16+Bawana_NG!S16+Bawana_RLNG!S16+Bawana_Spot!S16</f>
        <v>112.78451869110927</v>
      </c>
      <c r="M16" s="197">
        <f t="shared" si="3"/>
        <v>-3.4518691109269639E-2</v>
      </c>
      <c r="N16" s="196">
        <f>PPCL_NG!M16+PPCL_Spot!M16+GT_NG!M16+GT_Spot!M16+Bawana_NG!M16+Bawana_RLNG!M16+Bawana_Spot!M16</f>
        <v>166.12</v>
      </c>
      <c r="O16" s="196">
        <f>PPCL_NG!T16+PPCL_Spot!T16+GT_NG!T16+GT_Spot!T16+Bawana_NG!T16+Bawana_RLNG!T16+Bawana_Spot!T16</f>
        <v>166.24504610633224</v>
      </c>
      <c r="P16" s="197">
        <f t="shared" si="4"/>
        <v>-0.12504610633223479</v>
      </c>
      <c r="Q16" s="197">
        <f t="shared" si="5"/>
        <v>-0.42999999999996774</v>
      </c>
    </row>
    <row r="17" spans="1:17">
      <c r="A17" s="33" t="s">
        <v>59</v>
      </c>
      <c r="B17" s="196">
        <f>PPCL_NG!I17+PPCL_Spot!I17+GT_NG!I17+GT_Spot!I17+Bawana_NG!I17+Bawana_RLNG!I17+Bawana_Spot!I17</f>
        <v>296.5</v>
      </c>
      <c r="C17" s="196">
        <f>PPCL_NG!P17+PPCL_Spot!P17+GT_NG!P17+GT_Spot!P17+Bawana_NG!P17+Bawana_RLNG!P17+Bawana_Spot!P17</f>
        <v>296.67498033340479</v>
      </c>
      <c r="D17" s="197">
        <f t="shared" si="0"/>
        <v>-0.17498033340478969</v>
      </c>
      <c r="E17" s="196">
        <f>PPCL_NG!J17+PPCL_Spot!J17+GT_NG!J17+GT_Spot!J17+Bawana_NG!J17+Bawana_RLNG!J17+Bawana_Spot!J17</f>
        <v>135.34</v>
      </c>
      <c r="F17" s="196">
        <f>PPCL_NG!Q17+PPCL_Spot!Q17+GT_NG!Q17+GT_Spot!Q17+Bawana_NG!Q17+Bawana_RLNG!Q17+Bawana_Spot!Q17</f>
        <v>135.43568298524289</v>
      </c>
      <c r="G17" s="197">
        <f t="shared" si="1"/>
        <v>-9.5682985242888208E-2</v>
      </c>
      <c r="H17" s="196">
        <f>PPCL_NG!K17+PPCL_Spot!K17+GT_NG!K17+GT_Spot!K17+Bawana_NG!K17+Bawana_RLNG!K17+Bawana_Spot!K17</f>
        <v>23.46</v>
      </c>
      <c r="I17" s="196">
        <f>PPCL_NG!R17+PPCL_Spot!R17+GT_NG!R17+GT_Spot!R17+Bawana_NG!R17+Bawana_RLNG!R17+Bawana_Spot!R17</f>
        <v>23.459771883910786</v>
      </c>
      <c r="J17" s="197">
        <f t="shared" si="2"/>
        <v>2.281160892145806E-4</v>
      </c>
      <c r="K17" s="196">
        <f>PPCL_NG!L17+PPCL_Spot!L17+GT_NG!L17+GT_Spot!L17+Bawana_NG!L17+Bawana_RLNG!L17+Bawana_Spot!L17</f>
        <v>112.75</v>
      </c>
      <c r="L17" s="196">
        <f>PPCL_NG!S17+PPCL_Spot!S17+GT_NG!S17+GT_Spot!S17+Bawana_NG!S17+Bawana_RLNG!S17+Bawana_Spot!S17</f>
        <v>112.78451869110927</v>
      </c>
      <c r="M17" s="197">
        <f t="shared" si="3"/>
        <v>-3.4518691109269639E-2</v>
      </c>
      <c r="N17" s="196">
        <f>PPCL_NG!M17+PPCL_Spot!M17+GT_NG!M17+GT_Spot!M17+Bawana_NG!M17+Bawana_RLNG!M17+Bawana_Spot!M17</f>
        <v>166.12</v>
      </c>
      <c r="O17" s="196">
        <f>PPCL_NG!T17+PPCL_Spot!T17+GT_NG!T17+GT_Spot!T17+Bawana_NG!T17+Bawana_RLNG!T17+Bawana_Spot!T17</f>
        <v>166.24504610633224</v>
      </c>
      <c r="P17" s="197">
        <f t="shared" si="4"/>
        <v>-0.12504610633223479</v>
      </c>
      <c r="Q17" s="197">
        <f t="shared" si="5"/>
        <v>-0.42999999999996774</v>
      </c>
    </row>
    <row r="18" spans="1:17">
      <c r="A18" s="33" t="s">
        <v>60</v>
      </c>
      <c r="B18" s="196">
        <f>PPCL_NG!I18+PPCL_Spot!I18+GT_NG!I18+GT_Spot!I18+Bawana_NG!I18+Bawana_RLNG!I18+Bawana_Spot!I18</f>
        <v>296.5</v>
      </c>
      <c r="C18" s="196">
        <f>PPCL_NG!P18+PPCL_Spot!P18+GT_NG!P18+GT_Spot!P18+Bawana_NG!P18+Bawana_RLNG!P18+Bawana_Spot!P18</f>
        <v>296.67498033340479</v>
      </c>
      <c r="D18" s="197">
        <f t="shared" si="0"/>
        <v>-0.17498033340478969</v>
      </c>
      <c r="E18" s="196">
        <f>PPCL_NG!J18+PPCL_Spot!J18+GT_NG!J18+GT_Spot!J18+Bawana_NG!J18+Bawana_RLNG!J18+Bawana_Spot!J18</f>
        <v>135.34</v>
      </c>
      <c r="F18" s="196">
        <f>PPCL_NG!Q18+PPCL_Spot!Q18+GT_NG!Q18+GT_Spot!Q18+Bawana_NG!Q18+Bawana_RLNG!Q18+Bawana_Spot!Q18</f>
        <v>135.43568298524289</v>
      </c>
      <c r="G18" s="197">
        <f t="shared" si="1"/>
        <v>-9.5682985242888208E-2</v>
      </c>
      <c r="H18" s="196">
        <f>PPCL_NG!K18+PPCL_Spot!K18+GT_NG!K18+GT_Spot!K18+Bawana_NG!K18+Bawana_RLNG!K18+Bawana_Spot!K18</f>
        <v>23.46</v>
      </c>
      <c r="I18" s="196">
        <f>PPCL_NG!R18+PPCL_Spot!R18+GT_NG!R18+GT_Spot!R18+Bawana_NG!R18+Bawana_RLNG!R18+Bawana_Spot!R18</f>
        <v>23.459771883910786</v>
      </c>
      <c r="J18" s="197">
        <f t="shared" si="2"/>
        <v>2.281160892145806E-4</v>
      </c>
      <c r="K18" s="196">
        <f>PPCL_NG!L18+PPCL_Spot!L18+GT_NG!L18+GT_Spot!L18+Bawana_NG!L18+Bawana_RLNG!L18+Bawana_Spot!L18</f>
        <v>112.75</v>
      </c>
      <c r="L18" s="196">
        <f>PPCL_NG!S18+PPCL_Spot!S18+GT_NG!S18+GT_Spot!S18+Bawana_NG!S18+Bawana_RLNG!S18+Bawana_Spot!S18</f>
        <v>112.78451869110927</v>
      </c>
      <c r="M18" s="197">
        <f t="shared" si="3"/>
        <v>-3.4518691109269639E-2</v>
      </c>
      <c r="N18" s="196">
        <f>PPCL_NG!M18+PPCL_Spot!M18+GT_NG!M18+GT_Spot!M18+Bawana_NG!M18+Bawana_RLNG!M18+Bawana_Spot!M18</f>
        <v>166.12</v>
      </c>
      <c r="O18" s="196">
        <f>PPCL_NG!T18+PPCL_Spot!T18+GT_NG!T18+GT_Spot!T18+Bawana_NG!T18+Bawana_RLNG!T18+Bawana_Spot!T18</f>
        <v>166.24504610633224</v>
      </c>
      <c r="P18" s="197">
        <f t="shared" si="4"/>
        <v>-0.12504610633223479</v>
      </c>
      <c r="Q18" s="197">
        <f t="shared" si="5"/>
        <v>-0.42999999999996774</v>
      </c>
    </row>
    <row r="19" spans="1:17">
      <c r="A19" s="33" t="s">
        <v>61</v>
      </c>
      <c r="B19" s="196">
        <f>PPCL_NG!I19+PPCL_Spot!I19+GT_NG!I19+GT_Spot!I19+Bawana_NG!I19+Bawana_RLNG!I19+Bawana_Spot!I19</f>
        <v>296.5</v>
      </c>
      <c r="C19" s="196">
        <f>PPCL_NG!P19+PPCL_Spot!P19+GT_NG!P19+GT_Spot!P19+Bawana_NG!P19+Bawana_RLNG!P19+Bawana_Spot!P19</f>
        <v>296.67498033340479</v>
      </c>
      <c r="D19" s="197">
        <f t="shared" si="0"/>
        <v>-0.17498033340478969</v>
      </c>
      <c r="E19" s="196">
        <f>PPCL_NG!J19+PPCL_Spot!J19+GT_NG!J19+GT_Spot!J19+Bawana_NG!J19+Bawana_RLNG!J19+Bawana_Spot!J19</f>
        <v>135.34</v>
      </c>
      <c r="F19" s="196">
        <f>PPCL_NG!Q19+PPCL_Spot!Q19+GT_NG!Q19+GT_Spot!Q19+Bawana_NG!Q19+Bawana_RLNG!Q19+Bawana_Spot!Q19</f>
        <v>135.43568298524289</v>
      </c>
      <c r="G19" s="197">
        <f t="shared" si="1"/>
        <v>-9.5682985242888208E-2</v>
      </c>
      <c r="H19" s="196">
        <f>PPCL_NG!K19+PPCL_Spot!K19+GT_NG!K19+GT_Spot!K19+Bawana_NG!K19+Bawana_RLNG!K19+Bawana_Spot!K19</f>
        <v>23.46</v>
      </c>
      <c r="I19" s="196">
        <f>PPCL_NG!R19+PPCL_Spot!R19+GT_NG!R19+GT_Spot!R19+Bawana_NG!R19+Bawana_RLNG!R19+Bawana_Spot!R19</f>
        <v>23.459771883910786</v>
      </c>
      <c r="J19" s="197">
        <f t="shared" si="2"/>
        <v>2.281160892145806E-4</v>
      </c>
      <c r="K19" s="196">
        <f>PPCL_NG!L19+PPCL_Spot!L19+GT_NG!L19+GT_Spot!L19+Bawana_NG!L19+Bawana_RLNG!L19+Bawana_Spot!L19</f>
        <v>112.75</v>
      </c>
      <c r="L19" s="196">
        <f>PPCL_NG!S19+PPCL_Spot!S19+GT_NG!S19+GT_Spot!S19+Bawana_NG!S19+Bawana_RLNG!S19+Bawana_Spot!S19</f>
        <v>112.78451869110927</v>
      </c>
      <c r="M19" s="197">
        <f t="shared" si="3"/>
        <v>-3.4518691109269639E-2</v>
      </c>
      <c r="N19" s="196">
        <f>PPCL_NG!M19+PPCL_Spot!M19+GT_NG!M19+GT_Spot!M19+Bawana_NG!M19+Bawana_RLNG!M19+Bawana_Spot!M19</f>
        <v>166.12</v>
      </c>
      <c r="O19" s="196">
        <f>PPCL_NG!T19+PPCL_Spot!T19+GT_NG!T19+GT_Spot!T19+Bawana_NG!T19+Bawana_RLNG!T19+Bawana_Spot!T19</f>
        <v>166.24504610633224</v>
      </c>
      <c r="P19" s="197">
        <f t="shared" si="4"/>
        <v>-0.12504610633223479</v>
      </c>
      <c r="Q19" s="197">
        <f t="shared" si="5"/>
        <v>-0.42999999999996774</v>
      </c>
    </row>
    <row r="20" spans="1:17">
      <c r="A20" s="33" t="s">
        <v>62</v>
      </c>
      <c r="B20" s="196">
        <f>PPCL_NG!I20+PPCL_Spot!I20+GT_NG!I20+GT_Spot!I20+Bawana_NG!I20+Bawana_RLNG!I20+Bawana_Spot!I20</f>
        <v>296.5</v>
      </c>
      <c r="C20" s="196">
        <f>PPCL_NG!P20+PPCL_Spot!P20+GT_NG!P20+GT_Spot!P20+Bawana_NG!P20+Bawana_RLNG!P20+Bawana_Spot!P20</f>
        <v>296.67498033340479</v>
      </c>
      <c r="D20" s="197">
        <f t="shared" si="0"/>
        <v>-0.17498033340478969</v>
      </c>
      <c r="E20" s="196">
        <f>PPCL_NG!J20+PPCL_Spot!J20+GT_NG!J20+GT_Spot!J20+Bawana_NG!J20+Bawana_RLNG!J20+Bawana_Spot!J20</f>
        <v>135.34</v>
      </c>
      <c r="F20" s="196">
        <f>PPCL_NG!Q20+PPCL_Spot!Q20+GT_NG!Q20+GT_Spot!Q20+Bawana_NG!Q20+Bawana_RLNG!Q20+Bawana_Spot!Q20</f>
        <v>135.43568298524289</v>
      </c>
      <c r="G20" s="197">
        <f t="shared" si="1"/>
        <v>-9.5682985242888208E-2</v>
      </c>
      <c r="H20" s="196">
        <f>PPCL_NG!K20+PPCL_Spot!K20+GT_NG!K20+GT_Spot!K20+Bawana_NG!K20+Bawana_RLNG!K20+Bawana_Spot!K20</f>
        <v>23.46</v>
      </c>
      <c r="I20" s="196">
        <f>PPCL_NG!R20+PPCL_Spot!R20+GT_NG!R20+GT_Spot!R20+Bawana_NG!R20+Bawana_RLNG!R20+Bawana_Spot!R20</f>
        <v>23.459771883910786</v>
      </c>
      <c r="J20" s="197">
        <f t="shared" si="2"/>
        <v>2.281160892145806E-4</v>
      </c>
      <c r="K20" s="196">
        <f>PPCL_NG!L20+PPCL_Spot!L20+GT_NG!L20+GT_Spot!L20+Bawana_NG!L20+Bawana_RLNG!L20+Bawana_Spot!L20</f>
        <v>112.75</v>
      </c>
      <c r="L20" s="196">
        <f>PPCL_NG!S20+PPCL_Spot!S20+GT_NG!S20+GT_Spot!S20+Bawana_NG!S20+Bawana_RLNG!S20+Bawana_Spot!S20</f>
        <v>112.78451869110927</v>
      </c>
      <c r="M20" s="197">
        <f t="shared" si="3"/>
        <v>-3.4518691109269639E-2</v>
      </c>
      <c r="N20" s="196">
        <f>PPCL_NG!M20+PPCL_Spot!M20+GT_NG!M20+GT_Spot!M20+Bawana_NG!M20+Bawana_RLNG!M20+Bawana_Spot!M20</f>
        <v>166.12</v>
      </c>
      <c r="O20" s="196">
        <f>PPCL_NG!T20+PPCL_Spot!T20+GT_NG!T20+GT_Spot!T20+Bawana_NG!T20+Bawana_RLNG!T20+Bawana_Spot!T20</f>
        <v>166.24504610633224</v>
      </c>
      <c r="P20" s="197">
        <f t="shared" si="4"/>
        <v>-0.12504610633223479</v>
      </c>
      <c r="Q20" s="197">
        <f t="shared" si="5"/>
        <v>-0.42999999999996774</v>
      </c>
    </row>
    <row r="21" spans="1:17">
      <c r="A21" s="33" t="s">
        <v>63</v>
      </c>
      <c r="B21" s="196">
        <f>PPCL_NG!I21+PPCL_Spot!I21+GT_NG!I21+GT_Spot!I21+Bawana_NG!I21+Bawana_RLNG!I21+Bawana_Spot!I21</f>
        <v>296.5</v>
      </c>
      <c r="C21" s="196">
        <f>PPCL_NG!P21+PPCL_Spot!P21+GT_NG!P21+GT_Spot!P21+Bawana_NG!P21+Bawana_RLNG!P21+Bawana_Spot!P21</f>
        <v>296.67498033340479</v>
      </c>
      <c r="D21" s="197">
        <f t="shared" si="0"/>
        <v>-0.17498033340478969</v>
      </c>
      <c r="E21" s="196">
        <f>PPCL_NG!J21+PPCL_Spot!J21+GT_NG!J21+GT_Spot!J21+Bawana_NG!J21+Bawana_RLNG!J21+Bawana_Spot!J21</f>
        <v>135.34</v>
      </c>
      <c r="F21" s="196">
        <f>PPCL_NG!Q21+PPCL_Spot!Q21+GT_NG!Q21+GT_Spot!Q21+Bawana_NG!Q21+Bawana_RLNG!Q21+Bawana_Spot!Q21</f>
        <v>135.43568298524289</v>
      </c>
      <c r="G21" s="197">
        <f t="shared" si="1"/>
        <v>-9.5682985242888208E-2</v>
      </c>
      <c r="H21" s="196">
        <f>PPCL_NG!K21+PPCL_Spot!K21+GT_NG!K21+GT_Spot!K21+Bawana_NG!K21+Bawana_RLNG!K21+Bawana_Spot!K21</f>
        <v>23.46</v>
      </c>
      <c r="I21" s="196">
        <f>PPCL_NG!R21+PPCL_Spot!R21+GT_NG!R21+GT_Spot!R21+Bawana_NG!R21+Bawana_RLNG!R21+Bawana_Spot!R21</f>
        <v>23.459771883910786</v>
      </c>
      <c r="J21" s="197">
        <f t="shared" si="2"/>
        <v>2.281160892145806E-4</v>
      </c>
      <c r="K21" s="196">
        <f>PPCL_NG!L21+PPCL_Spot!L21+GT_NG!L21+GT_Spot!L21+Bawana_NG!L21+Bawana_RLNG!L21+Bawana_Spot!L21</f>
        <v>112.75</v>
      </c>
      <c r="L21" s="196">
        <f>PPCL_NG!S21+PPCL_Spot!S21+GT_NG!S21+GT_Spot!S21+Bawana_NG!S21+Bawana_RLNG!S21+Bawana_Spot!S21</f>
        <v>112.78451869110927</v>
      </c>
      <c r="M21" s="197">
        <f t="shared" si="3"/>
        <v>-3.4518691109269639E-2</v>
      </c>
      <c r="N21" s="196">
        <f>PPCL_NG!M21+PPCL_Spot!M21+GT_NG!M21+GT_Spot!M21+Bawana_NG!M21+Bawana_RLNG!M21+Bawana_Spot!M21</f>
        <v>166.12</v>
      </c>
      <c r="O21" s="196">
        <f>PPCL_NG!T21+PPCL_Spot!T21+GT_NG!T21+GT_Spot!T21+Bawana_NG!T21+Bawana_RLNG!T21+Bawana_Spot!T21</f>
        <v>166.24504610633224</v>
      </c>
      <c r="P21" s="197">
        <f t="shared" si="4"/>
        <v>-0.12504610633223479</v>
      </c>
      <c r="Q21" s="197">
        <f t="shared" si="5"/>
        <v>-0.42999999999996774</v>
      </c>
    </row>
    <row r="22" spans="1:17">
      <c r="A22" s="33" t="s">
        <v>64</v>
      </c>
      <c r="B22" s="196">
        <f>PPCL_NG!I22+PPCL_Spot!I22+GT_NG!I22+GT_Spot!I22+Bawana_NG!I22+Bawana_RLNG!I22+Bawana_Spot!I22</f>
        <v>296.5</v>
      </c>
      <c r="C22" s="196">
        <f>PPCL_NG!P22+PPCL_Spot!P22+GT_NG!P22+GT_Spot!P22+Bawana_NG!P22+Bawana_RLNG!P22+Bawana_Spot!P22</f>
        <v>296.67498033340479</v>
      </c>
      <c r="D22" s="197">
        <f t="shared" si="0"/>
        <v>-0.17498033340478969</v>
      </c>
      <c r="E22" s="196">
        <f>PPCL_NG!J22+PPCL_Spot!J22+GT_NG!J22+GT_Spot!J22+Bawana_NG!J22+Bawana_RLNG!J22+Bawana_Spot!J22</f>
        <v>135.34</v>
      </c>
      <c r="F22" s="196">
        <f>PPCL_NG!Q22+PPCL_Spot!Q22+GT_NG!Q22+GT_Spot!Q22+Bawana_NG!Q22+Bawana_RLNG!Q22+Bawana_Spot!Q22</f>
        <v>135.43568298524289</v>
      </c>
      <c r="G22" s="197">
        <f t="shared" si="1"/>
        <v>-9.5682985242888208E-2</v>
      </c>
      <c r="H22" s="196">
        <f>PPCL_NG!K22+PPCL_Spot!K22+GT_NG!K22+GT_Spot!K22+Bawana_NG!K22+Bawana_RLNG!K22+Bawana_Spot!K22</f>
        <v>23.46</v>
      </c>
      <c r="I22" s="196">
        <f>PPCL_NG!R22+PPCL_Spot!R22+GT_NG!R22+GT_Spot!R22+Bawana_NG!R22+Bawana_RLNG!R22+Bawana_Spot!R22</f>
        <v>23.459771883910786</v>
      </c>
      <c r="J22" s="197">
        <f t="shared" si="2"/>
        <v>2.281160892145806E-4</v>
      </c>
      <c r="K22" s="196">
        <f>PPCL_NG!L22+PPCL_Spot!L22+GT_NG!L22+GT_Spot!L22+Bawana_NG!L22+Bawana_RLNG!L22+Bawana_Spot!L22</f>
        <v>112.75</v>
      </c>
      <c r="L22" s="196">
        <f>PPCL_NG!S22+PPCL_Spot!S22+GT_NG!S22+GT_Spot!S22+Bawana_NG!S22+Bawana_RLNG!S22+Bawana_Spot!S22</f>
        <v>112.78451869110927</v>
      </c>
      <c r="M22" s="197">
        <f t="shared" si="3"/>
        <v>-3.4518691109269639E-2</v>
      </c>
      <c r="N22" s="196">
        <f>PPCL_NG!M22+PPCL_Spot!M22+GT_NG!M22+GT_Spot!M22+Bawana_NG!M22+Bawana_RLNG!M22+Bawana_Spot!M22</f>
        <v>166.12</v>
      </c>
      <c r="O22" s="196">
        <f>PPCL_NG!T22+PPCL_Spot!T22+GT_NG!T22+GT_Spot!T22+Bawana_NG!T22+Bawana_RLNG!T22+Bawana_Spot!T22</f>
        <v>166.24504610633224</v>
      </c>
      <c r="P22" s="197">
        <f t="shared" si="4"/>
        <v>-0.12504610633223479</v>
      </c>
      <c r="Q22" s="197">
        <f t="shared" si="5"/>
        <v>-0.42999999999996774</v>
      </c>
    </row>
    <row r="23" spans="1:17">
      <c r="A23" s="33" t="s">
        <v>65</v>
      </c>
      <c r="B23" s="196">
        <f>PPCL_NG!I23+PPCL_Spot!I23+GT_NG!I23+GT_Spot!I23+Bawana_NG!I23+Bawana_RLNG!I23+Bawana_Spot!I23</f>
        <v>296.5</v>
      </c>
      <c r="C23" s="196">
        <f>PPCL_NG!P23+PPCL_Spot!P23+GT_NG!P23+GT_Spot!P23+Bawana_NG!P23+Bawana_RLNG!P23+Bawana_Spot!P23</f>
        <v>296.67498033340479</v>
      </c>
      <c r="D23" s="197">
        <f t="shared" si="0"/>
        <v>-0.17498033340478969</v>
      </c>
      <c r="E23" s="196">
        <f>PPCL_NG!J23+PPCL_Spot!J23+GT_NG!J23+GT_Spot!J23+Bawana_NG!J23+Bawana_RLNG!J23+Bawana_Spot!J23</f>
        <v>135.34</v>
      </c>
      <c r="F23" s="196">
        <f>PPCL_NG!Q23+PPCL_Spot!Q23+GT_NG!Q23+GT_Spot!Q23+Bawana_NG!Q23+Bawana_RLNG!Q23+Bawana_Spot!Q23</f>
        <v>135.43568298524289</v>
      </c>
      <c r="G23" s="197">
        <f t="shared" si="1"/>
        <v>-9.5682985242888208E-2</v>
      </c>
      <c r="H23" s="196">
        <f>PPCL_NG!K23+PPCL_Spot!K23+GT_NG!K23+GT_Spot!K23+Bawana_NG!K23+Bawana_RLNG!K23+Bawana_Spot!K23</f>
        <v>23.46</v>
      </c>
      <c r="I23" s="196">
        <f>PPCL_NG!R23+PPCL_Spot!R23+GT_NG!R23+GT_Spot!R23+Bawana_NG!R23+Bawana_RLNG!R23+Bawana_Spot!R23</f>
        <v>23.459771883910786</v>
      </c>
      <c r="J23" s="197">
        <f t="shared" si="2"/>
        <v>2.281160892145806E-4</v>
      </c>
      <c r="K23" s="196">
        <f>PPCL_NG!L23+PPCL_Spot!L23+GT_NG!L23+GT_Spot!L23+Bawana_NG!L23+Bawana_RLNG!L23+Bawana_Spot!L23</f>
        <v>112.75</v>
      </c>
      <c r="L23" s="196">
        <f>PPCL_NG!S23+PPCL_Spot!S23+GT_NG!S23+GT_Spot!S23+Bawana_NG!S23+Bawana_RLNG!S23+Bawana_Spot!S23</f>
        <v>112.78451869110927</v>
      </c>
      <c r="M23" s="197">
        <f t="shared" si="3"/>
        <v>-3.4518691109269639E-2</v>
      </c>
      <c r="N23" s="196">
        <f>PPCL_NG!M23+PPCL_Spot!M23+GT_NG!M23+GT_Spot!M23+Bawana_NG!M23+Bawana_RLNG!M23+Bawana_Spot!M23</f>
        <v>166.12</v>
      </c>
      <c r="O23" s="196">
        <f>PPCL_NG!T23+PPCL_Spot!T23+GT_NG!T23+GT_Spot!T23+Bawana_NG!T23+Bawana_RLNG!T23+Bawana_Spot!T23</f>
        <v>166.24504610633224</v>
      </c>
      <c r="P23" s="197">
        <f t="shared" si="4"/>
        <v>-0.12504610633223479</v>
      </c>
      <c r="Q23" s="197">
        <f t="shared" si="5"/>
        <v>-0.42999999999996774</v>
      </c>
    </row>
    <row r="24" spans="1:17">
      <c r="A24" s="33" t="s">
        <v>66</v>
      </c>
      <c r="B24" s="196">
        <f>PPCL_NG!I24+PPCL_Spot!I24+GT_NG!I24+GT_Spot!I24+Bawana_NG!I24+Bawana_RLNG!I24+Bawana_Spot!I24</f>
        <v>296.5</v>
      </c>
      <c r="C24" s="196">
        <f>PPCL_NG!P24+PPCL_Spot!P24+GT_NG!P24+GT_Spot!P24+Bawana_NG!P24+Bawana_RLNG!P24+Bawana_Spot!P24</f>
        <v>296.67498033340479</v>
      </c>
      <c r="D24" s="197">
        <f t="shared" si="0"/>
        <v>-0.17498033340478969</v>
      </c>
      <c r="E24" s="196">
        <f>PPCL_NG!J24+PPCL_Spot!J24+GT_NG!J24+GT_Spot!J24+Bawana_NG!J24+Bawana_RLNG!J24+Bawana_Spot!J24</f>
        <v>135.34</v>
      </c>
      <c r="F24" s="196">
        <f>PPCL_NG!Q24+PPCL_Spot!Q24+GT_NG!Q24+GT_Spot!Q24+Bawana_NG!Q24+Bawana_RLNG!Q24+Bawana_Spot!Q24</f>
        <v>135.43568298524289</v>
      </c>
      <c r="G24" s="197">
        <f t="shared" si="1"/>
        <v>-9.5682985242888208E-2</v>
      </c>
      <c r="H24" s="196">
        <f>PPCL_NG!K24+PPCL_Spot!K24+GT_NG!K24+GT_Spot!K24+Bawana_NG!K24+Bawana_RLNG!K24+Bawana_Spot!K24</f>
        <v>23.46</v>
      </c>
      <c r="I24" s="196">
        <f>PPCL_NG!R24+PPCL_Spot!R24+GT_NG!R24+GT_Spot!R24+Bawana_NG!R24+Bawana_RLNG!R24+Bawana_Spot!R24</f>
        <v>23.459771883910786</v>
      </c>
      <c r="J24" s="197">
        <f t="shared" si="2"/>
        <v>2.281160892145806E-4</v>
      </c>
      <c r="K24" s="196">
        <f>PPCL_NG!L24+PPCL_Spot!L24+GT_NG!L24+GT_Spot!L24+Bawana_NG!L24+Bawana_RLNG!L24+Bawana_Spot!L24</f>
        <v>112.75</v>
      </c>
      <c r="L24" s="196">
        <f>PPCL_NG!S24+PPCL_Spot!S24+GT_NG!S24+GT_Spot!S24+Bawana_NG!S24+Bawana_RLNG!S24+Bawana_Spot!S24</f>
        <v>112.78451869110927</v>
      </c>
      <c r="M24" s="197">
        <f t="shared" si="3"/>
        <v>-3.4518691109269639E-2</v>
      </c>
      <c r="N24" s="196">
        <f>PPCL_NG!M24+PPCL_Spot!M24+GT_NG!M24+GT_Spot!M24+Bawana_NG!M24+Bawana_RLNG!M24+Bawana_Spot!M24</f>
        <v>166.12</v>
      </c>
      <c r="O24" s="196">
        <f>PPCL_NG!T24+PPCL_Spot!T24+GT_NG!T24+GT_Spot!T24+Bawana_NG!T24+Bawana_RLNG!T24+Bawana_Spot!T24</f>
        <v>166.24504610633224</v>
      </c>
      <c r="P24" s="197">
        <f t="shared" si="4"/>
        <v>-0.12504610633223479</v>
      </c>
      <c r="Q24" s="197">
        <f t="shared" si="5"/>
        <v>-0.42999999999996774</v>
      </c>
    </row>
    <row r="25" spans="1:17">
      <c r="A25" s="33" t="s">
        <v>67</v>
      </c>
      <c r="B25" s="196">
        <f>PPCL_NG!I25+PPCL_Spot!I25+GT_NG!I25+GT_Spot!I25+Bawana_NG!I25+Bawana_RLNG!I25+Bawana_Spot!I25</f>
        <v>296.5</v>
      </c>
      <c r="C25" s="196">
        <f>PPCL_NG!P25+PPCL_Spot!P25+GT_NG!P25+GT_Spot!P25+Bawana_NG!P25+Bawana_RLNG!P25+Bawana_Spot!P25</f>
        <v>296.67498033340479</v>
      </c>
      <c r="D25" s="197">
        <f t="shared" si="0"/>
        <v>-0.17498033340478969</v>
      </c>
      <c r="E25" s="196">
        <f>PPCL_NG!J25+PPCL_Spot!J25+GT_NG!J25+GT_Spot!J25+Bawana_NG!J25+Bawana_RLNG!J25+Bawana_Spot!J25</f>
        <v>135.34</v>
      </c>
      <c r="F25" s="196">
        <f>PPCL_NG!Q25+PPCL_Spot!Q25+GT_NG!Q25+GT_Spot!Q25+Bawana_NG!Q25+Bawana_RLNG!Q25+Bawana_Spot!Q25</f>
        <v>135.43568298524289</v>
      </c>
      <c r="G25" s="197">
        <f t="shared" si="1"/>
        <v>-9.5682985242888208E-2</v>
      </c>
      <c r="H25" s="196">
        <f>PPCL_NG!K25+PPCL_Spot!K25+GT_NG!K25+GT_Spot!K25+Bawana_NG!K25+Bawana_RLNG!K25+Bawana_Spot!K25</f>
        <v>23.46</v>
      </c>
      <c r="I25" s="196">
        <f>PPCL_NG!R25+PPCL_Spot!R25+GT_NG!R25+GT_Spot!R25+Bawana_NG!R25+Bawana_RLNG!R25+Bawana_Spot!R25</f>
        <v>23.459771883910786</v>
      </c>
      <c r="J25" s="197">
        <f t="shared" si="2"/>
        <v>2.281160892145806E-4</v>
      </c>
      <c r="K25" s="196">
        <f>PPCL_NG!L25+PPCL_Spot!L25+GT_NG!L25+GT_Spot!L25+Bawana_NG!L25+Bawana_RLNG!L25+Bawana_Spot!L25</f>
        <v>112.75</v>
      </c>
      <c r="L25" s="196">
        <f>PPCL_NG!S25+PPCL_Spot!S25+GT_NG!S25+GT_Spot!S25+Bawana_NG!S25+Bawana_RLNG!S25+Bawana_Spot!S25</f>
        <v>112.78451869110927</v>
      </c>
      <c r="M25" s="197">
        <f t="shared" si="3"/>
        <v>-3.4518691109269639E-2</v>
      </c>
      <c r="N25" s="196">
        <f>PPCL_NG!M25+PPCL_Spot!M25+GT_NG!M25+GT_Spot!M25+Bawana_NG!M25+Bawana_RLNG!M25+Bawana_Spot!M25</f>
        <v>166.12</v>
      </c>
      <c r="O25" s="196">
        <f>PPCL_NG!T25+PPCL_Spot!T25+GT_NG!T25+GT_Spot!T25+Bawana_NG!T25+Bawana_RLNG!T25+Bawana_Spot!T25</f>
        <v>166.24504610633224</v>
      </c>
      <c r="P25" s="197">
        <f t="shared" si="4"/>
        <v>-0.12504610633223479</v>
      </c>
      <c r="Q25" s="197">
        <f t="shared" si="5"/>
        <v>-0.42999999999996774</v>
      </c>
    </row>
    <row r="26" spans="1:17">
      <c r="A26" s="33" t="s">
        <v>68</v>
      </c>
      <c r="B26" s="196">
        <f>PPCL_NG!I26+PPCL_Spot!I26+GT_NG!I26+GT_Spot!I26+Bawana_NG!I26+Bawana_RLNG!I26+Bawana_Spot!I26</f>
        <v>296.5</v>
      </c>
      <c r="C26" s="196">
        <f>PPCL_NG!P26+PPCL_Spot!P26+GT_NG!P26+GT_Spot!P26+Bawana_NG!P26+Bawana_RLNG!P26+Bawana_Spot!P26</f>
        <v>296.67498033340479</v>
      </c>
      <c r="D26" s="197">
        <f t="shared" si="0"/>
        <v>-0.17498033340478969</v>
      </c>
      <c r="E26" s="196">
        <f>PPCL_NG!J26+PPCL_Spot!J26+GT_NG!J26+GT_Spot!J26+Bawana_NG!J26+Bawana_RLNG!J26+Bawana_Spot!J26</f>
        <v>135.34</v>
      </c>
      <c r="F26" s="196">
        <f>PPCL_NG!Q26+PPCL_Spot!Q26+GT_NG!Q26+GT_Spot!Q26+Bawana_NG!Q26+Bawana_RLNG!Q26+Bawana_Spot!Q26</f>
        <v>135.43568298524289</v>
      </c>
      <c r="G26" s="197">
        <f t="shared" si="1"/>
        <v>-9.5682985242888208E-2</v>
      </c>
      <c r="H26" s="196">
        <f>PPCL_NG!K26+PPCL_Spot!K26+GT_NG!K26+GT_Spot!K26+Bawana_NG!K26+Bawana_RLNG!K26+Bawana_Spot!K26</f>
        <v>23.46</v>
      </c>
      <c r="I26" s="196">
        <f>PPCL_NG!R26+PPCL_Spot!R26+GT_NG!R26+GT_Spot!R26+Bawana_NG!R26+Bawana_RLNG!R26+Bawana_Spot!R26</f>
        <v>23.459771883910786</v>
      </c>
      <c r="J26" s="197">
        <f t="shared" si="2"/>
        <v>2.281160892145806E-4</v>
      </c>
      <c r="K26" s="196">
        <f>PPCL_NG!L26+PPCL_Spot!L26+GT_NG!L26+GT_Spot!L26+Bawana_NG!L26+Bawana_RLNG!L26+Bawana_Spot!L26</f>
        <v>112.75</v>
      </c>
      <c r="L26" s="196">
        <f>PPCL_NG!S26+PPCL_Spot!S26+GT_NG!S26+GT_Spot!S26+Bawana_NG!S26+Bawana_RLNG!S26+Bawana_Spot!S26</f>
        <v>112.78451869110927</v>
      </c>
      <c r="M26" s="197">
        <f t="shared" si="3"/>
        <v>-3.4518691109269639E-2</v>
      </c>
      <c r="N26" s="196">
        <f>PPCL_NG!M26+PPCL_Spot!M26+GT_NG!M26+GT_Spot!M26+Bawana_NG!M26+Bawana_RLNG!M26+Bawana_Spot!M26</f>
        <v>166.12</v>
      </c>
      <c r="O26" s="196">
        <f>PPCL_NG!T26+PPCL_Spot!T26+GT_NG!T26+GT_Spot!T26+Bawana_NG!T26+Bawana_RLNG!T26+Bawana_Spot!T26</f>
        <v>166.24504610633224</v>
      </c>
      <c r="P26" s="197">
        <f t="shared" si="4"/>
        <v>-0.12504610633223479</v>
      </c>
      <c r="Q26" s="197">
        <f t="shared" si="5"/>
        <v>-0.42999999999996774</v>
      </c>
    </row>
    <row r="27" spans="1:17">
      <c r="A27" s="33" t="s">
        <v>69</v>
      </c>
      <c r="B27" s="196">
        <f>PPCL_NG!I27+PPCL_Spot!I27+GT_NG!I27+GT_Spot!I27+Bawana_NG!I27+Bawana_RLNG!I27+Bawana_Spot!I27</f>
        <v>296.5</v>
      </c>
      <c r="C27" s="196">
        <f>PPCL_NG!P27+PPCL_Spot!P27+GT_NG!P27+GT_Spot!P27+Bawana_NG!P27+Bawana_RLNG!P27+Bawana_Spot!P27</f>
        <v>296.67498033340479</v>
      </c>
      <c r="D27" s="197">
        <f t="shared" si="0"/>
        <v>-0.17498033340478969</v>
      </c>
      <c r="E27" s="196">
        <f>PPCL_NG!J27+PPCL_Spot!J27+GT_NG!J27+GT_Spot!J27+Bawana_NG!J27+Bawana_RLNG!J27+Bawana_Spot!J27</f>
        <v>135.34</v>
      </c>
      <c r="F27" s="196">
        <f>PPCL_NG!Q27+PPCL_Spot!Q27+GT_NG!Q27+GT_Spot!Q27+Bawana_NG!Q27+Bawana_RLNG!Q27+Bawana_Spot!Q27</f>
        <v>135.43568298524289</v>
      </c>
      <c r="G27" s="197">
        <f t="shared" si="1"/>
        <v>-9.5682985242888208E-2</v>
      </c>
      <c r="H27" s="196">
        <f>PPCL_NG!K27+PPCL_Spot!K27+GT_NG!K27+GT_Spot!K27+Bawana_NG!K27+Bawana_RLNG!K27+Bawana_Spot!K27</f>
        <v>23.46</v>
      </c>
      <c r="I27" s="196">
        <f>PPCL_NG!R27+PPCL_Spot!R27+GT_NG!R27+GT_Spot!R27+Bawana_NG!R27+Bawana_RLNG!R27+Bawana_Spot!R27</f>
        <v>23.459771883910786</v>
      </c>
      <c r="J27" s="197">
        <f t="shared" si="2"/>
        <v>2.281160892145806E-4</v>
      </c>
      <c r="K27" s="196">
        <f>PPCL_NG!L27+PPCL_Spot!L27+GT_NG!L27+GT_Spot!L27+Bawana_NG!L27+Bawana_RLNG!L27+Bawana_Spot!L27</f>
        <v>112.75</v>
      </c>
      <c r="L27" s="196">
        <f>PPCL_NG!S27+PPCL_Spot!S27+GT_NG!S27+GT_Spot!S27+Bawana_NG!S27+Bawana_RLNG!S27+Bawana_Spot!S27</f>
        <v>112.78451869110927</v>
      </c>
      <c r="M27" s="197">
        <f t="shared" si="3"/>
        <v>-3.4518691109269639E-2</v>
      </c>
      <c r="N27" s="196">
        <f>PPCL_NG!M27+PPCL_Spot!M27+GT_NG!M27+GT_Spot!M27+Bawana_NG!M27+Bawana_RLNG!M27+Bawana_Spot!M27</f>
        <v>166.12</v>
      </c>
      <c r="O27" s="196">
        <f>PPCL_NG!T27+PPCL_Spot!T27+GT_NG!T27+GT_Spot!T27+Bawana_NG!T27+Bawana_RLNG!T27+Bawana_Spot!T27</f>
        <v>166.24504610633224</v>
      </c>
      <c r="P27" s="197">
        <f t="shared" si="4"/>
        <v>-0.12504610633223479</v>
      </c>
      <c r="Q27" s="197">
        <f t="shared" si="5"/>
        <v>-0.42999999999996774</v>
      </c>
    </row>
    <row r="28" spans="1:17">
      <c r="A28" s="33" t="s">
        <v>70</v>
      </c>
      <c r="B28" s="196">
        <f>PPCL_NG!I28+PPCL_Spot!I28+GT_NG!I28+GT_Spot!I28+Bawana_NG!I28+Bawana_RLNG!I28+Bawana_Spot!I28</f>
        <v>296.5</v>
      </c>
      <c r="C28" s="196">
        <f>PPCL_NG!P28+PPCL_Spot!P28+GT_NG!P28+GT_Spot!P28+Bawana_NG!P28+Bawana_RLNG!P28+Bawana_Spot!P28</f>
        <v>296.67498033340479</v>
      </c>
      <c r="D28" s="197">
        <f t="shared" si="0"/>
        <v>-0.17498033340478969</v>
      </c>
      <c r="E28" s="196">
        <f>PPCL_NG!J28+PPCL_Spot!J28+GT_NG!J28+GT_Spot!J28+Bawana_NG!J28+Bawana_RLNG!J28+Bawana_Spot!J28</f>
        <v>135.34</v>
      </c>
      <c r="F28" s="196">
        <f>PPCL_NG!Q28+PPCL_Spot!Q28+GT_NG!Q28+GT_Spot!Q28+Bawana_NG!Q28+Bawana_RLNG!Q28+Bawana_Spot!Q28</f>
        <v>135.43568298524289</v>
      </c>
      <c r="G28" s="197">
        <f t="shared" si="1"/>
        <v>-9.5682985242888208E-2</v>
      </c>
      <c r="H28" s="196">
        <f>PPCL_NG!K28+PPCL_Spot!K28+GT_NG!K28+GT_Spot!K28+Bawana_NG!K28+Bawana_RLNG!K28+Bawana_Spot!K28</f>
        <v>23.46</v>
      </c>
      <c r="I28" s="196">
        <f>PPCL_NG!R28+PPCL_Spot!R28+GT_NG!R28+GT_Spot!R28+Bawana_NG!R28+Bawana_RLNG!R28+Bawana_Spot!R28</f>
        <v>23.459771883910786</v>
      </c>
      <c r="J28" s="197">
        <f t="shared" si="2"/>
        <v>2.281160892145806E-4</v>
      </c>
      <c r="K28" s="196">
        <f>PPCL_NG!L28+PPCL_Spot!L28+GT_NG!L28+GT_Spot!L28+Bawana_NG!L28+Bawana_RLNG!L28+Bawana_Spot!L28</f>
        <v>112.75</v>
      </c>
      <c r="L28" s="196">
        <f>PPCL_NG!S28+PPCL_Spot!S28+GT_NG!S28+GT_Spot!S28+Bawana_NG!S28+Bawana_RLNG!S28+Bawana_Spot!S28</f>
        <v>112.78451869110927</v>
      </c>
      <c r="M28" s="197">
        <f t="shared" si="3"/>
        <v>-3.4518691109269639E-2</v>
      </c>
      <c r="N28" s="196">
        <f>PPCL_NG!M28+PPCL_Spot!M28+GT_NG!M28+GT_Spot!M28+Bawana_NG!M28+Bawana_RLNG!M28+Bawana_Spot!M28</f>
        <v>166.12</v>
      </c>
      <c r="O28" s="196">
        <f>PPCL_NG!T28+PPCL_Spot!T28+GT_NG!T28+GT_Spot!T28+Bawana_NG!T28+Bawana_RLNG!T28+Bawana_Spot!T28</f>
        <v>166.24504610633224</v>
      </c>
      <c r="P28" s="197">
        <f t="shared" si="4"/>
        <v>-0.12504610633223479</v>
      </c>
      <c r="Q28" s="197">
        <f t="shared" si="5"/>
        <v>-0.42999999999996774</v>
      </c>
    </row>
    <row r="29" spans="1:17">
      <c r="A29" s="33" t="s">
        <v>71</v>
      </c>
      <c r="B29" s="196">
        <f>PPCL_NG!I29+PPCL_Spot!I29+GT_NG!I29+GT_Spot!I29+Bawana_NG!I29+Bawana_RLNG!I29+Bawana_Spot!I29</f>
        <v>296.5</v>
      </c>
      <c r="C29" s="196">
        <f>PPCL_NG!P29+PPCL_Spot!P29+GT_NG!P29+GT_Spot!P29+Bawana_NG!P29+Bawana_RLNG!P29+Bawana_Spot!P29</f>
        <v>296.67498033340479</v>
      </c>
      <c r="D29" s="197">
        <f t="shared" si="0"/>
        <v>-0.17498033340478969</v>
      </c>
      <c r="E29" s="196">
        <f>PPCL_NG!J29+PPCL_Spot!J29+GT_NG!J29+GT_Spot!J29+Bawana_NG!J29+Bawana_RLNG!J29+Bawana_Spot!J29</f>
        <v>135.34</v>
      </c>
      <c r="F29" s="196">
        <f>PPCL_NG!Q29+PPCL_Spot!Q29+GT_NG!Q29+GT_Spot!Q29+Bawana_NG!Q29+Bawana_RLNG!Q29+Bawana_Spot!Q29</f>
        <v>135.43568298524289</v>
      </c>
      <c r="G29" s="197">
        <f t="shared" si="1"/>
        <v>-9.5682985242888208E-2</v>
      </c>
      <c r="H29" s="196">
        <f>PPCL_NG!K29+PPCL_Spot!K29+GT_NG!K29+GT_Spot!K29+Bawana_NG!K29+Bawana_RLNG!K29+Bawana_Spot!K29</f>
        <v>23.46</v>
      </c>
      <c r="I29" s="196">
        <f>PPCL_NG!R29+PPCL_Spot!R29+GT_NG!R29+GT_Spot!R29+Bawana_NG!R29+Bawana_RLNG!R29+Bawana_Spot!R29</f>
        <v>23.459771883910786</v>
      </c>
      <c r="J29" s="197">
        <f t="shared" si="2"/>
        <v>2.281160892145806E-4</v>
      </c>
      <c r="K29" s="196">
        <f>PPCL_NG!L29+PPCL_Spot!L29+GT_NG!L29+GT_Spot!L29+Bawana_NG!L29+Bawana_RLNG!L29+Bawana_Spot!L29</f>
        <v>112.75</v>
      </c>
      <c r="L29" s="196">
        <f>PPCL_NG!S29+PPCL_Spot!S29+GT_NG!S29+GT_Spot!S29+Bawana_NG!S29+Bawana_RLNG!S29+Bawana_Spot!S29</f>
        <v>112.78451869110927</v>
      </c>
      <c r="M29" s="197">
        <f t="shared" si="3"/>
        <v>-3.4518691109269639E-2</v>
      </c>
      <c r="N29" s="196">
        <f>PPCL_NG!M29+PPCL_Spot!M29+GT_NG!M29+GT_Spot!M29+Bawana_NG!M29+Bawana_RLNG!M29+Bawana_Spot!M29</f>
        <v>166.12</v>
      </c>
      <c r="O29" s="196">
        <f>PPCL_NG!T29+PPCL_Spot!T29+GT_NG!T29+GT_Spot!T29+Bawana_NG!T29+Bawana_RLNG!T29+Bawana_Spot!T29</f>
        <v>166.24504610633224</v>
      </c>
      <c r="P29" s="197">
        <f t="shared" si="4"/>
        <v>-0.12504610633223479</v>
      </c>
      <c r="Q29" s="197">
        <f t="shared" si="5"/>
        <v>-0.42999999999996774</v>
      </c>
    </row>
    <row r="30" spans="1:17">
      <c r="A30" s="33" t="s">
        <v>72</v>
      </c>
      <c r="B30" s="196">
        <f>PPCL_NG!I30+PPCL_Spot!I30+GT_NG!I30+GT_Spot!I30+Bawana_NG!I30+Bawana_RLNG!I30+Bawana_Spot!I30</f>
        <v>296.5</v>
      </c>
      <c r="C30" s="196">
        <f>PPCL_NG!P30+PPCL_Spot!P30+GT_NG!P30+GT_Spot!P30+Bawana_NG!P30+Bawana_RLNG!P30+Bawana_Spot!P30</f>
        <v>296.67498033340479</v>
      </c>
      <c r="D30" s="197">
        <f t="shared" si="0"/>
        <v>-0.17498033340478969</v>
      </c>
      <c r="E30" s="196">
        <f>PPCL_NG!J30+PPCL_Spot!J30+GT_NG!J30+GT_Spot!J30+Bawana_NG!J30+Bawana_RLNG!J30+Bawana_Spot!J30</f>
        <v>135.34</v>
      </c>
      <c r="F30" s="196">
        <f>PPCL_NG!Q30+PPCL_Spot!Q30+GT_NG!Q30+GT_Spot!Q30+Bawana_NG!Q30+Bawana_RLNG!Q30+Bawana_Spot!Q30</f>
        <v>135.43568298524289</v>
      </c>
      <c r="G30" s="197">
        <f t="shared" si="1"/>
        <v>-9.5682985242888208E-2</v>
      </c>
      <c r="H30" s="196">
        <f>PPCL_NG!K30+PPCL_Spot!K30+GT_NG!K30+GT_Spot!K30+Bawana_NG!K30+Bawana_RLNG!K30+Bawana_Spot!K30</f>
        <v>23.46</v>
      </c>
      <c r="I30" s="196">
        <f>PPCL_NG!R30+PPCL_Spot!R30+GT_NG!R30+GT_Spot!R30+Bawana_NG!R30+Bawana_RLNG!R30+Bawana_Spot!R30</f>
        <v>23.459771883910786</v>
      </c>
      <c r="J30" s="197">
        <f t="shared" si="2"/>
        <v>2.281160892145806E-4</v>
      </c>
      <c r="K30" s="196">
        <f>PPCL_NG!L30+PPCL_Spot!L30+GT_NG!L30+GT_Spot!L30+Bawana_NG!L30+Bawana_RLNG!L30+Bawana_Spot!L30</f>
        <v>112.75</v>
      </c>
      <c r="L30" s="196">
        <f>PPCL_NG!S30+PPCL_Spot!S30+GT_NG!S30+GT_Spot!S30+Bawana_NG!S30+Bawana_RLNG!S30+Bawana_Spot!S30</f>
        <v>112.78451869110927</v>
      </c>
      <c r="M30" s="197">
        <f t="shared" si="3"/>
        <v>-3.4518691109269639E-2</v>
      </c>
      <c r="N30" s="196">
        <f>PPCL_NG!M30+PPCL_Spot!M30+GT_NG!M30+GT_Spot!M30+Bawana_NG!M30+Bawana_RLNG!M30+Bawana_Spot!M30</f>
        <v>166.12</v>
      </c>
      <c r="O30" s="196">
        <f>PPCL_NG!T30+PPCL_Spot!T30+GT_NG!T30+GT_Spot!T30+Bawana_NG!T30+Bawana_RLNG!T30+Bawana_Spot!T30</f>
        <v>166.24504610633224</v>
      </c>
      <c r="P30" s="197">
        <f t="shared" si="4"/>
        <v>-0.12504610633223479</v>
      </c>
      <c r="Q30" s="197">
        <f t="shared" si="5"/>
        <v>-0.42999999999996774</v>
      </c>
    </row>
    <row r="31" spans="1:17">
      <c r="A31" s="33" t="s">
        <v>73</v>
      </c>
      <c r="B31" s="196">
        <f>PPCL_NG!I31+PPCL_Spot!I31+GT_NG!I31+GT_Spot!I31+Bawana_NG!I31+Bawana_RLNG!I31+Bawana_Spot!I31</f>
        <v>296.5</v>
      </c>
      <c r="C31" s="196">
        <f>PPCL_NG!P31+PPCL_Spot!P31+GT_NG!P31+GT_Spot!P31+Bawana_NG!P31+Bawana_RLNG!P31+Bawana_Spot!P31</f>
        <v>296.67498033340479</v>
      </c>
      <c r="D31" s="197">
        <f t="shared" si="0"/>
        <v>-0.17498033340478969</v>
      </c>
      <c r="E31" s="196">
        <f>PPCL_NG!J31+PPCL_Spot!J31+GT_NG!J31+GT_Spot!J31+Bawana_NG!J31+Bawana_RLNG!J31+Bawana_Spot!J31</f>
        <v>135.34</v>
      </c>
      <c r="F31" s="196">
        <f>PPCL_NG!Q31+PPCL_Spot!Q31+GT_NG!Q31+GT_Spot!Q31+Bawana_NG!Q31+Bawana_RLNG!Q31+Bawana_Spot!Q31</f>
        <v>135.43568298524289</v>
      </c>
      <c r="G31" s="197">
        <f t="shared" si="1"/>
        <v>-9.5682985242888208E-2</v>
      </c>
      <c r="H31" s="196">
        <f>PPCL_NG!K31+PPCL_Spot!K31+GT_NG!K31+GT_Spot!K31+Bawana_NG!K31+Bawana_RLNG!K31+Bawana_Spot!K31</f>
        <v>23.46</v>
      </c>
      <c r="I31" s="196">
        <f>PPCL_NG!R31+PPCL_Spot!R31+GT_NG!R31+GT_Spot!R31+Bawana_NG!R31+Bawana_RLNG!R31+Bawana_Spot!R31</f>
        <v>23.459771883910786</v>
      </c>
      <c r="J31" s="197">
        <f t="shared" si="2"/>
        <v>2.281160892145806E-4</v>
      </c>
      <c r="K31" s="196">
        <f>PPCL_NG!L31+PPCL_Spot!L31+GT_NG!L31+GT_Spot!L31+Bawana_NG!L31+Bawana_RLNG!L31+Bawana_Spot!L31</f>
        <v>112.75</v>
      </c>
      <c r="L31" s="196">
        <f>PPCL_NG!S31+PPCL_Spot!S31+GT_NG!S31+GT_Spot!S31+Bawana_NG!S31+Bawana_RLNG!S31+Bawana_Spot!S31</f>
        <v>112.78451869110927</v>
      </c>
      <c r="M31" s="197">
        <f t="shared" si="3"/>
        <v>-3.4518691109269639E-2</v>
      </c>
      <c r="N31" s="196">
        <f>PPCL_NG!M31+PPCL_Spot!M31+GT_NG!M31+GT_Spot!M31+Bawana_NG!M31+Bawana_RLNG!M31+Bawana_Spot!M31</f>
        <v>166.12</v>
      </c>
      <c r="O31" s="196">
        <f>PPCL_NG!T31+PPCL_Spot!T31+GT_NG!T31+GT_Spot!T31+Bawana_NG!T31+Bawana_RLNG!T31+Bawana_Spot!T31</f>
        <v>166.24504610633224</v>
      </c>
      <c r="P31" s="197">
        <f t="shared" si="4"/>
        <v>-0.12504610633223479</v>
      </c>
      <c r="Q31" s="197">
        <f t="shared" si="5"/>
        <v>-0.42999999999996774</v>
      </c>
    </row>
    <row r="32" spans="1:17">
      <c r="A32" s="33" t="s">
        <v>74</v>
      </c>
      <c r="B32" s="196">
        <f>PPCL_NG!I32+PPCL_Spot!I32+GT_NG!I32+GT_Spot!I32+Bawana_NG!I32+Bawana_RLNG!I32+Bawana_Spot!I32</f>
        <v>296.5</v>
      </c>
      <c r="C32" s="196">
        <f>PPCL_NG!P32+PPCL_Spot!P32+GT_NG!P32+GT_Spot!P32+Bawana_NG!P32+Bawana_RLNG!P32+Bawana_Spot!P32</f>
        <v>296.67498033340479</v>
      </c>
      <c r="D32" s="197">
        <f t="shared" si="0"/>
        <v>-0.17498033340478969</v>
      </c>
      <c r="E32" s="196">
        <f>PPCL_NG!J32+PPCL_Spot!J32+GT_NG!J32+GT_Spot!J32+Bawana_NG!J32+Bawana_RLNG!J32+Bawana_Spot!J32</f>
        <v>135.34</v>
      </c>
      <c r="F32" s="196">
        <f>PPCL_NG!Q32+PPCL_Spot!Q32+GT_NG!Q32+GT_Spot!Q32+Bawana_NG!Q32+Bawana_RLNG!Q32+Bawana_Spot!Q32</f>
        <v>135.43568298524289</v>
      </c>
      <c r="G32" s="197">
        <f t="shared" si="1"/>
        <v>-9.5682985242888208E-2</v>
      </c>
      <c r="H32" s="196">
        <f>PPCL_NG!K32+PPCL_Spot!K32+GT_NG!K32+GT_Spot!K32+Bawana_NG!K32+Bawana_RLNG!K32+Bawana_Spot!K32</f>
        <v>23.46</v>
      </c>
      <c r="I32" s="196">
        <f>PPCL_NG!R32+PPCL_Spot!R32+GT_NG!R32+GT_Spot!R32+Bawana_NG!R32+Bawana_RLNG!R32+Bawana_Spot!R32</f>
        <v>23.459771883910786</v>
      </c>
      <c r="J32" s="197">
        <f t="shared" si="2"/>
        <v>2.281160892145806E-4</v>
      </c>
      <c r="K32" s="196">
        <f>PPCL_NG!L32+PPCL_Spot!L32+GT_NG!L32+GT_Spot!L32+Bawana_NG!L32+Bawana_RLNG!L32+Bawana_Spot!L32</f>
        <v>112.75</v>
      </c>
      <c r="L32" s="196">
        <f>PPCL_NG!S32+PPCL_Spot!S32+GT_NG!S32+GT_Spot!S32+Bawana_NG!S32+Bawana_RLNG!S32+Bawana_Spot!S32</f>
        <v>112.78451869110927</v>
      </c>
      <c r="M32" s="197">
        <f t="shared" si="3"/>
        <v>-3.4518691109269639E-2</v>
      </c>
      <c r="N32" s="196">
        <f>PPCL_NG!M32+PPCL_Spot!M32+GT_NG!M32+GT_Spot!M32+Bawana_NG!M32+Bawana_RLNG!M32+Bawana_Spot!M32</f>
        <v>166.12</v>
      </c>
      <c r="O32" s="196">
        <f>PPCL_NG!T32+PPCL_Spot!T32+GT_NG!T32+GT_Spot!T32+Bawana_NG!T32+Bawana_RLNG!T32+Bawana_Spot!T32</f>
        <v>166.24504610633224</v>
      </c>
      <c r="P32" s="197">
        <f t="shared" si="4"/>
        <v>-0.12504610633223479</v>
      </c>
      <c r="Q32" s="197">
        <f t="shared" si="5"/>
        <v>-0.42999999999996774</v>
      </c>
    </row>
    <row r="33" spans="1:17">
      <c r="A33" s="33" t="s">
        <v>75</v>
      </c>
      <c r="B33" s="196">
        <f>PPCL_NG!I33+PPCL_Spot!I33+GT_NG!I33+GT_Spot!I33+Bawana_NG!I33+Bawana_RLNG!I33+Bawana_Spot!I33</f>
        <v>296.5</v>
      </c>
      <c r="C33" s="196">
        <f>PPCL_NG!P33+PPCL_Spot!P33+GT_NG!P33+GT_Spot!P33+Bawana_NG!P33+Bawana_RLNG!P33+Bawana_Spot!P33</f>
        <v>296.67498033340479</v>
      </c>
      <c r="D33" s="197">
        <f t="shared" si="0"/>
        <v>-0.17498033340478969</v>
      </c>
      <c r="E33" s="196">
        <f>PPCL_NG!J33+PPCL_Spot!J33+GT_NG!J33+GT_Spot!J33+Bawana_NG!J33+Bawana_RLNG!J33+Bawana_Spot!J33</f>
        <v>135.34</v>
      </c>
      <c r="F33" s="196">
        <f>PPCL_NG!Q33+PPCL_Spot!Q33+GT_NG!Q33+GT_Spot!Q33+Bawana_NG!Q33+Bawana_RLNG!Q33+Bawana_Spot!Q33</f>
        <v>135.43568298524289</v>
      </c>
      <c r="G33" s="197">
        <f t="shared" si="1"/>
        <v>-9.5682985242888208E-2</v>
      </c>
      <c r="H33" s="196">
        <f>PPCL_NG!K33+PPCL_Spot!K33+GT_NG!K33+GT_Spot!K33+Bawana_NG!K33+Bawana_RLNG!K33+Bawana_Spot!K33</f>
        <v>23.46</v>
      </c>
      <c r="I33" s="196">
        <f>PPCL_NG!R33+PPCL_Spot!R33+GT_NG!R33+GT_Spot!R33+Bawana_NG!R33+Bawana_RLNG!R33+Bawana_Spot!R33</f>
        <v>23.459771883910786</v>
      </c>
      <c r="J33" s="197">
        <f t="shared" si="2"/>
        <v>2.281160892145806E-4</v>
      </c>
      <c r="K33" s="196">
        <f>PPCL_NG!L33+PPCL_Spot!L33+GT_NG!L33+GT_Spot!L33+Bawana_NG!L33+Bawana_RLNG!L33+Bawana_Spot!L33</f>
        <v>112.75</v>
      </c>
      <c r="L33" s="196">
        <f>PPCL_NG!S33+PPCL_Spot!S33+GT_NG!S33+GT_Spot!S33+Bawana_NG!S33+Bawana_RLNG!S33+Bawana_Spot!S33</f>
        <v>112.78451869110927</v>
      </c>
      <c r="M33" s="197">
        <f t="shared" si="3"/>
        <v>-3.4518691109269639E-2</v>
      </c>
      <c r="N33" s="196">
        <f>PPCL_NG!M33+PPCL_Spot!M33+GT_NG!M33+GT_Spot!M33+Bawana_NG!M33+Bawana_RLNG!M33+Bawana_Spot!M33</f>
        <v>166.12</v>
      </c>
      <c r="O33" s="196">
        <f>PPCL_NG!T33+PPCL_Spot!T33+GT_NG!T33+GT_Spot!T33+Bawana_NG!T33+Bawana_RLNG!T33+Bawana_Spot!T33</f>
        <v>166.24504610633224</v>
      </c>
      <c r="P33" s="197">
        <f t="shared" si="4"/>
        <v>-0.12504610633223479</v>
      </c>
      <c r="Q33" s="197">
        <f t="shared" si="5"/>
        <v>-0.42999999999996774</v>
      </c>
    </row>
    <row r="34" spans="1:17">
      <c r="A34" s="33" t="s">
        <v>76</v>
      </c>
      <c r="B34" s="196">
        <f>PPCL_NG!I34+PPCL_Spot!I34+GT_NG!I34+GT_Spot!I34+Bawana_NG!I34+Bawana_RLNG!I34+Bawana_Spot!I34</f>
        <v>296.5</v>
      </c>
      <c r="C34" s="196">
        <f>PPCL_NG!P34+PPCL_Spot!P34+GT_NG!P34+GT_Spot!P34+Bawana_NG!P34+Bawana_RLNG!P34+Bawana_Spot!P34</f>
        <v>296.67498033340479</v>
      </c>
      <c r="D34" s="197">
        <f t="shared" si="0"/>
        <v>-0.17498033340478969</v>
      </c>
      <c r="E34" s="196">
        <f>PPCL_NG!J34+PPCL_Spot!J34+GT_NG!J34+GT_Spot!J34+Bawana_NG!J34+Bawana_RLNG!J34+Bawana_Spot!J34</f>
        <v>135.34</v>
      </c>
      <c r="F34" s="196">
        <f>PPCL_NG!Q34+PPCL_Spot!Q34+GT_NG!Q34+GT_Spot!Q34+Bawana_NG!Q34+Bawana_RLNG!Q34+Bawana_Spot!Q34</f>
        <v>135.43568298524289</v>
      </c>
      <c r="G34" s="197">
        <f t="shared" si="1"/>
        <v>-9.5682985242888208E-2</v>
      </c>
      <c r="H34" s="196">
        <f>PPCL_NG!K34+PPCL_Spot!K34+GT_NG!K34+GT_Spot!K34+Bawana_NG!K34+Bawana_RLNG!K34+Bawana_Spot!K34</f>
        <v>23.46</v>
      </c>
      <c r="I34" s="196">
        <f>PPCL_NG!R34+PPCL_Spot!R34+GT_NG!R34+GT_Spot!R34+Bawana_NG!R34+Bawana_RLNG!R34+Bawana_Spot!R34</f>
        <v>23.459771883910786</v>
      </c>
      <c r="J34" s="197">
        <f t="shared" si="2"/>
        <v>2.281160892145806E-4</v>
      </c>
      <c r="K34" s="196">
        <f>PPCL_NG!L34+PPCL_Spot!L34+GT_NG!L34+GT_Spot!L34+Bawana_NG!L34+Bawana_RLNG!L34+Bawana_Spot!L34</f>
        <v>112.75</v>
      </c>
      <c r="L34" s="196">
        <f>PPCL_NG!S34+PPCL_Spot!S34+GT_NG!S34+GT_Spot!S34+Bawana_NG!S34+Bawana_RLNG!S34+Bawana_Spot!S34</f>
        <v>112.78451869110927</v>
      </c>
      <c r="M34" s="197">
        <f t="shared" si="3"/>
        <v>-3.4518691109269639E-2</v>
      </c>
      <c r="N34" s="196">
        <f>PPCL_NG!M34+PPCL_Spot!M34+GT_NG!M34+GT_Spot!M34+Bawana_NG!M34+Bawana_RLNG!M34+Bawana_Spot!M34</f>
        <v>166.12</v>
      </c>
      <c r="O34" s="196">
        <f>PPCL_NG!T34+PPCL_Spot!T34+GT_NG!T34+GT_Spot!T34+Bawana_NG!T34+Bawana_RLNG!T34+Bawana_Spot!T34</f>
        <v>166.24504610633224</v>
      </c>
      <c r="P34" s="197">
        <f t="shared" si="4"/>
        <v>-0.12504610633223479</v>
      </c>
      <c r="Q34" s="197">
        <f t="shared" si="5"/>
        <v>-0.42999999999996774</v>
      </c>
    </row>
    <row r="35" spans="1:17">
      <c r="A35" s="33" t="s">
        <v>77</v>
      </c>
      <c r="B35" s="196">
        <f>PPCL_NG!I35+PPCL_Spot!I35+GT_NG!I35+GT_Spot!I35+Bawana_NG!I35+Bawana_RLNG!I35+Bawana_Spot!I35</f>
        <v>296.5</v>
      </c>
      <c r="C35" s="196">
        <f>PPCL_NG!P35+PPCL_Spot!P35+GT_NG!P35+GT_Spot!P35+Bawana_NG!P35+Bawana_RLNG!P35+Bawana_Spot!P35</f>
        <v>296.67498033340479</v>
      </c>
      <c r="D35" s="197">
        <f t="shared" si="0"/>
        <v>-0.17498033340478969</v>
      </c>
      <c r="E35" s="196">
        <f>PPCL_NG!J35+PPCL_Spot!J35+GT_NG!J35+GT_Spot!J35+Bawana_NG!J35+Bawana_RLNG!J35+Bawana_Spot!J35</f>
        <v>135.34</v>
      </c>
      <c r="F35" s="196">
        <f>PPCL_NG!Q35+PPCL_Spot!Q35+GT_NG!Q35+GT_Spot!Q35+Bawana_NG!Q35+Bawana_RLNG!Q35+Bawana_Spot!Q35</f>
        <v>135.43568298524289</v>
      </c>
      <c r="G35" s="197">
        <f t="shared" si="1"/>
        <v>-9.5682985242888208E-2</v>
      </c>
      <c r="H35" s="196">
        <f>PPCL_NG!K35+PPCL_Spot!K35+GT_NG!K35+GT_Spot!K35+Bawana_NG!K35+Bawana_RLNG!K35+Bawana_Spot!K35</f>
        <v>23.46</v>
      </c>
      <c r="I35" s="196">
        <f>PPCL_NG!R35+PPCL_Spot!R35+GT_NG!R35+GT_Spot!R35+Bawana_NG!R35+Bawana_RLNG!R35+Bawana_Spot!R35</f>
        <v>23.459771883910786</v>
      </c>
      <c r="J35" s="197">
        <f t="shared" si="2"/>
        <v>2.281160892145806E-4</v>
      </c>
      <c r="K35" s="196">
        <f>PPCL_NG!L35+PPCL_Spot!L35+GT_NG!L35+GT_Spot!L35+Bawana_NG!L35+Bawana_RLNG!L35+Bawana_Spot!L35</f>
        <v>112.75</v>
      </c>
      <c r="L35" s="196">
        <f>PPCL_NG!S35+PPCL_Spot!S35+GT_NG!S35+GT_Spot!S35+Bawana_NG!S35+Bawana_RLNG!S35+Bawana_Spot!S35</f>
        <v>112.78451869110927</v>
      </c>
      <c r="M35" s="197">
        <f t="shared" si="3"/>
        <v>-3.4518691109269639E-2</v>
      </c>
      <c r="N35" s="196">
        <f>PPCL_NG!M35+PPCL_Spot!M35+GT_NG!M35+GT_Spot!M35+Bawana_NG!M35+Bawana_RLNG!M35+Bawana_Spot!M35</f>
        <v>166.12</v>
      </c>
      <c r="O35" s="196">
        <f>PPCL_NG!T35+PPCL_Spot!T35+GT_NG!T35+GT_Spot!T35+Bawana_NG!T35+Bawana_RLNG!T35+Bawana_Spot!T35</f>
        <v>166.24504610633224</v>
      </c>
      <c r="P35" s="197">
        <f t="shared" si="4"/>
        <v>-0.12504610633223479</v>
      </c>
      <c r="Q35" s="197">
        <f t="shared" si="5"/>
        <v>-0.42999999999996774</v>
      </c>
    </row>
    <row r="36" spans="1:17">
      <c r="A36" s="33" t="s">
        <v>78</v>
      </c>
      <c r="B36" s="196">
        <f>PPCL_NG!I36+PPCL_Spot!I36+GT_NG!I36+GT_Spot!I36+Bawana_NG!I36+Bawana_RLNG!I36+Bawana_Spot!I36</f>
        <v>296.5</v>
      </c>
      <c r="C36" s="196">
        <f>PPCL_NG!P36+PPCL_Spot!P36+GT_NG!P36+GT_Spot!P36+Bawana_NG!P36+Bawana_RLNG!P36+Bawana_Spot!P36</f>
        <v>296.67498033340479</v>
      </c>
      <c r="D36" s="197">
        <f t="shared" si="0"/>
        <v>-0.17498033340478969</v>
      </c>
      <c r="E36" s="196">
        <f>PPCL_NG!J36+PPCL_Spot!J36+GT_NG!J36+GT_Spot!J36+Bawana_NG!J36+Bawana_RLNG!J36+Bawana_Spot!J36</f>
        <v>135.34</v>
      </c>
      <c r="F36" s="196">
        <f>PPCL_NG!Q36+PPCL_Spot!Q36+GT_NG!Q36+GT_Spot!Q36+Bawana_NG!Q36+Bawana_RLNG!Q36+Bawana_Spot!Q36</f>
        <v>135.43568298524289</v>
      </c>
      <c r="G36" s="197">
        <f t="shared" si="1"/>
        <v>-9.5682985242888208E-2</v>
      </c>
      <c r="H36" s="196">
        <f>PPCL_NG!K36+PPCL_Spot!K36+GT_NG!K36+GT_Spot!K36+Bawana_NG!K36+Bawana_RLNG!K36+Bawana_Spot!K36</f>
        <v>23.46</v>
      </c>
      <c r="I36" s="196">
        <f>PPCL_NG!R36+PPCL_Spot!R36+GT_NG!R36+GT_Spot!R36+Bawana_NG!R36+Bawana_RLNG!R36+Bawana_Spot!R36</f>
        <v>23.459771883910786</v>
      </c>
      <c r="J36" s="197">
        <f t="shared" si="2"/>
        <v>2.281160892145806E-4</v>
      </c>
      <c r="K36" s="196">
        <f>PPCL_NG!L36+PPCL_Spot!L36+GT_NG!L36+GT_Spot!L36+Bawana_NG!L36+Bawana_RLNG!L36+Bawana_Spot!L36</f>
        <v>112.75</v>
      </c>
      <c r="L36" s="196">
        <f>PPCL_NG!S36+PPCL_Spot!S36+GT_NG!S36+GT_Spot!S36+Bawana_NG!S36+Bawana_RLNG!S36+Bawana_Spot!S36</f>
        <v>112.78451869110927</v>
      </c>
      <c r="M36" s="197">
        <f t="shared" si="3"/>
        <v>-3.4518691109269639E-2</v>
      </c>
      <c r="N36" s="196">
        <f>PPCL_NG!M36+PPCL_Spot!M36+GT_NG!M36+GT_Spot!M36+Bawana_NG!M36+Bawana_RLNG!M36+Bawana_Spot!M36</f>
        <v>166.12</v>
      </c>
      <c r="O36" s="196">
        <f>PPCL_NG!T36+PPCL_Spot!T36+GT_NG!T36+GT_Spot!T36+Bawana_NG!T36+Bawana_RLNG!T36+Bawana_Spot!T36</f>
        <v>166.24504610633224</v>
      </c>
      <c r="P36" s="197">
        <f t="shared" si="4"/>
        <v>-0.12504610633223479</v>
      </c>
      <c r="Q36" s="197">
        <f t="shared" si="5"/>
        <v>-0.42999999999996774</v>
      </c>
    </row>
    <row r="37" spans="1:17">
      <c r="A37" s="33" t="s">
        <v>79</v>
      </c>
      <c r="B37" s="196">
        <f>PPCL_NG!I37+PPCL_Spot!I37+GT_NG!I37+GT_Spot!I37+Bawana_NG!I37+Bawana_RLNG!I37+Bawana_Spot!I37</f>
        <v>296.5</v>
      </c>
      <c r="C37" s="196">
        <f>PPCL_NG!P37+PPCL_Spot!P37+GT_NG!P37+GT_Spot!P37+Bawana_NG!P37+Bawana_RLNG!P37+Bawana_Spot!P37</f>
        <v>296.67498033340479</v>
      </c>
      <c r="D37" s="197">
        <f t="shared" si="0"/>
        <v>-0.17498033340478969</v>
      </c>
      <c r="E37" s="196">
        <f>PPCL_NG!J37+PPCL_Spot!J37+GT_NG!J37+GT_Spot!J37+Bawana_NG!J37+Bawana_RLNG!J37+Bawana_Spot!J37</f>
        <v>135.34</v>
      </c>
      <c r="F37" s="196">
        <f>PPCL_NG!Q37+PPCL_Spot!Q37+GT_NG!Q37+GT_Spot!Q37+Bawana_NG!Q37+Bawana_RLNG!Q37+Bawana_Spot!Q37</f>
        <v>135.43568298524289</v>
      </c>
      <c r="G37" s="197">
        <f t="shared" si="1"/>
        <v>-9.5682985242888208E-2</v>
      </c>
      <c r="H37" s="196">
        <f>PPCL_NG!K37+PPCL_Spot!K37+GT_NG!K37+GT_Spot!K37+Bawana_NG!K37+Bawana_RLNG!K37+Bawana_Spot!K37</f>
        <v>23.46</v>
      </c>
      <c r="I37" s="196">
        <f>PPCL_NG!R37+PPCL_Spot!R37+GT_NG!R37+GT_Spot!R37+Bawana_NG!R37+Bawana_RLNG!R37+Bawana_Spot!R37</f>
        <v>23.459771883910786</v>
      </c>
      <c r="J37" s="197">
        <f t="shared" si="2"/>
        <v>2.281160892145806E-4</v>
      </c>
      <c r="K37" s="196">
        <f>PPCL_NG!L37+PPCL_Spot!L37+GT_NG!L37+GT_Spot!L37+Bawana_NG!L37+Bawana_RLNG!L37+Bawana_Spot!L37</f>
        <v>112.75</v>
      </c>
      <c r="L37" s="196">
        <f>PPCL_NG!S37+PPCL_Spot!S37+GT_NG!S37+GT_Spot!S37+Bawana_NG!S37+Bawana_RLNG!S37+Bawana_Spot!S37</f>
        <v>112.78451869110927</v>
      </c>
      <c r="M37" s="197">
        <f t="shared" si="3"/>
        <v>-3.4518691109269639E-2</v>
      </c>
      <c r="N37" s="196">
        <f>PPCL_NG!M37+PPCL_Spot!M37+GT_NG!M37+GT_Spot!M37+Bawana_NG!M37+Bawana_RLNG!M37+Bawana_Spot!M37</f>
        <v>166.12</v>
      </c>
      <c r="O37" s="196">
        <f>PPCL_NG!T37+PPCL_Spot!T37+GT_NG!T37+GT_Spot!T37+Bawana_NG!T37+Bawana_RLNG!T37+Bawana_Spot!T37</f>
        <v>166.24504610633224</v>
      </c>
      <c r="P37" s="197">
        <f t="shared" si="4"/>
        <v>-0.12504610633223479</v>
      </c>
      <c r="Q37" s="197">
        <f t="shared" si="5"/>
        <v>-0.42999999999996774</v>
      </c>
    </row>
    <row r="38" spans="1:17">
      <c r="A38" s="33" t="s">
        <v>80</v>
      </c>
      <c r="B38" s="196">
        <f>PPCL_NG!I38+PPCL_Spot!I38+GT_NG!I38+GT_Spot!I38+Bawana_NG!I38+Bawana_RLNG!I38+Bawana_Spot!I38</f>
        <v>296.5</v>
      </c>
      <c r="C38" s="196">
        <f>PPCL_NG!P38+PPCL_Spot!P38+GT_NG!P38+GT_Spot!P38+Bawana_NG!P38+Bawana_RLNG!P38+Bawana_Spot!P38</f>
        <v>296.67498033340479</v>
      </c>
      <c r="D38" s="197">
        <f t="shared" si="0"/>
        <v>-0.17498033340478969</v>
      </c>
      <c r="E38" s="196">
        <f>PPCL_NG!J38+PPCL_Spot!J38+GT_NG!J38+GT_Spot!J38+Bawana_NG!J38+Bawana_RLNG!J38+Bawana_Spot!J38</f>
        <v>135.34</v>
      </c>
      <c r="F38" s="196">
        <f>PPCL_NG!Q38+PPCL_Spot!Q38+GT_NG!Q38+GT_Spot!Q38+Bawana_NG!Q38+Bawana_RLNG!Q38+Bawana_Spot!Q38</f>
        <v>135.43568298524289</v>
      </c>
      <c r="G38" s="197">
        <f t="shared" si="1"/>
        <v>-9.5682985242888208E-2</v>
      </c>
      <c r="H38" s="196">
        <f>PPCL_NG!K38+PPCL_Spot!K38+GT_NG!K38+GT_Spot!K38+Bawana_NG!K38+Bawana_RLNG!K38+Bawana_Spot!K38</f>
        <v>23.46</v>
      </c>
      <c r="I38" s="196">
        <f>PPCL_NG!R38+PPCL_Spot!R38+GT_NG!R38+GT_Spot!R38+Bawana_NG!R38+Bawana_RLNG!R38+Bawana_Spot!R38</f>
        <v>23.459771883910786</v>
      </c>
      <c r="J38" s="197">
        <f t="shared" si="2"/>
        <v>2.281160892145806E-4</v>
      </c>
      <c r="K38" s="196">
        <f>PPCL_NG!L38+PPCL_Spot!L38+GT_NG!L38+GT_Spot!L38+Bawana_NG!L38+Bawana_RLNG!L38+Bawana_Spot!L38</f>
        <v>112.75</v>
      </c>
      <c r="L38" s="196">
        <f>PPCL_NG!S38+PPCL_Spot!S38+GT_NG!S38+GT_Spot!S38+Bawana_NG!S38+Bawana_RLNG!S38+Bawana_Spot!S38</f>
        <v>112.78451869110927</v>
      </c>
      <c r="M38" s="197">
        <f t="shared" si="3"/>
        <v>-3.4518691109269639E-2</v>
      </c>
      <c r="N38" s="196">
        <f>PPCL_NG!M38+PPCL_Spot!M38+GT_NG!M38+GT_Spot!M38+Bawana_NG!M38+Bawana_RLNG!M38+Bawana_Spot!M38</f>
        <v>166.12</v>
      </c>
      <c r="O38" s="196">
        <f>PPCL_NG!T38+PPCL_Spot!T38+GT_NG!T38+GT_Spot!T38+Bawana_NG!T38+Bawana_RLNG!T38+Bawana_Spot!T38</f>
        <v>166.24504610633224</v>
      </c>
      <c r="P38" s="197">
        <f t="shared" si="4"/>
        <v>-0.12504610633223479</v>
      </c>
      <c r="Q38" s="197">
        <f t="shared" si="5"/>
        <v>-0.42999999999996774</v>
      </c>
    </row>
    <row r="39" spans="1:17">
      <c r="A39" s="33" t="s">
        <v>81</v>
      </c>
      <c r="B39" s="196">
        <f>PPCL_NG!I39+PPCL_Spot!I39+GT_NG!I39+GT_Spot!I39+Bawana_NG!I39+Bawana_RLNG!I39+Bawana_Spot!I39</f>
        <v>296.5</v>
      </c>
      <c r="C39" s="196">
        <f>PPCL_NG!P39+PPCL_Spot!P39+GT_NG!P39+GT_Spot!P39+Bawana_NG!P39+Bawana_RLNG!P39+Bawana_Spot!P39</f>
        <v>296.55018647500276</v>
      </c>
      <c r="D39" s="197">
        <f t="shared" si="0"/>
        <v>-5.0186475002760744E-2</v>
      </c>
      <c r="E39" s="196">
        <f>PPCL_NG!J39+PPCL_Spot!J39+GT_NG!J39+GT_Spot!J39+Bawana_NG!J39+Bawana_RLNG!J39+Bawana_Spot!J39</f>
        <v>135.34</v>
      </c>
      <c r="F39" s="196">
        <f>PPCL_NG!Q39+PPCL_Spot!Q39+GT_NG!Q39+GT_Spot!Q39+Bawana_NG!Q39+Bawana_RLNG!Q39+Bawana_Spot!Q39</f>
        <v>135.36735770801798</v>
      </c>
      <c r="G39" s="197">
        <f t="shared" si="1"/>
        <v>-2.7357708017973437E-2</v>
      </c>
      <c r="H39" s="196">
        <f>PPCL_NG!K39+PPCL_Spot!K39+GT_NG!K39+GT_Spot!K39+Bawana_NG!K39+Bawana_RLNG!K39+Bawana_Spot!K39</f>
        <v>23.46</v>
      </c>
      <c r="I39" s="196">
        <f>PPCL_NG!R39+PPCL_Spot!R39+GT_NG!R39+GT_Spot!R39+Bawana_NG!R39+Bawana_RLNG!R39+Bawana_Spot!R39</f>
        <v>23.459771883910786</v>
      </c>
      <c r="J39" s="197">
        <f t="shared" si="2"/>
        <v>2.281160892145806E-4</v>
      </c>
      <c r="K39" s="196">
        <f>PPCL_NG!L39+PPCL_Spot!L39+GT_NG!L39+GT_Spot!L39+Bawana_NG!L39+Bawana_RLNG!L39+Bawana_Spot!L39</f>
        <v>112.75</v>
      </c>
      <c r="L39" s="196">
        <f>PPCL_NG!S39+PPCL_Spot!S39+GT_NG!S39+GT_Spot!S39+Bawana_NG!S39+Bawana_RLNG!S39+Bawana_Spot!S39</f>
        <v>112.7667762970234</v>
      </c>
      <c r="M39" s="197">
        <f t="shared" si="3"/>
        <v>-1.6776297023398001E-2</v>
      </c>
      <c r="N39" s="196">
        <f>PPCL_NG!M39+PPCL_Spot!M39+GT_NG!M39+GT_Spot!M39+Bawana_NG!M39+Bawana_RLNG!M39+Bawana_Spot!M39</f>
        <v>166.12</v>
      </c>
      <c r="O39" s="196">
        <f>PPCL_NG!T39+PPCL_Spot!T39+GT_NG!T39+GT_Spot!T39+Bawana_NG!T39+Bawana_RLNG!T39+Bawana_Spot!T39</f>
        <v>166.15590763604507</v>
      </c>
      <c r="P39" s="197">
        <f t="shared" si="4"/>
        <v>-3.5907636045067193E-2</v>
      </c>
      <c r="Q39" s="197">
        <f t="shared" si="5"/>
        <v>-0.12999999999998479</v>
      </c>
    </row>
    <row r="40" spans="1:17">
      <c r="A40" s="33" t="s">
        <v>82</v>
      </c>
      <c r="B40" s="196">
        <f>PPCL_NG!I40+PPCL_Spot!I40+GT_NG!I40+GT_Spot!I40+Bawana_NG!I40+Bawana_RLNG!I40+Bawana_Spot!I40</f>
        <v>296.5</v>
      </c>
      <c r="C40" s="196">
        <f>PPCL_NG!P40+PPCL_Spot!P40+GT_NG!P40+GT_Spot!P40+Bawana_NG!P40+Bawana_RLNG!P40+Bawana_Spot!P40</f>
        <v>296.55018647500276</v>
      </c>
      <c r="D40" s="197">
        <f t="shared" si="0"/>
        <v>-5.0186475002760744E-2</v>
      </c>
      <c r="E40" s="196">
        <f>PPCL_NG!J40+PPCL_Spot!J40+GT_NG!J40+GT_Spot!J40+Bawana_NG!J40+Bawana_RLNG!J40+Bawana_Spot!J40</f>
        <v>135.34</v>
      </c>
      <c r="F40" s="196">
        <f>PPCL_NG!Q40+PPCL_Spot!Q40+GT_NG!Q40+GT_Spot!Q40+Bawana_NG!Q40+Bawana_RLNG!Q40+Bawana_Spot!Q40</f>
        <v>135.36735770801798</v>
      </c>
      <c r="G40" s="197">
        <f t="shared" si="1"/>
        <v>-2.7357708017973437E-2</v>
      </c>
      <c r="H40" s="196">
        <f>PPCL_NG!K40+PPCL_Spot!K40+GT_NG!K40+GT_Spot!K40+Bawana_NG!K40+Bawana_RLNG!K40+Bawana_Spot!K40</f>
        <v>23.46</v>
      </c>
      <c r="I40" s="196">
        <f>PPCL_NG!R40+PPCL_Spot!R40+GT_NG!R40+GT_Spot!R40+Bawana_NG!R40+Bawana_RLNG!R40+Bawana_Spot!R40</f>
        <v>23.459771883910786</v>
      </c>
      <c r="J40" s="197">
        <f t="shared" si="2"/>
        <v>2.281160892145806E-4</v>
      </c>
      <c r="K40" s="196">
        <f>PPCL_NG!L40+PPCL_Spot!L40+GT_NG!L40+GT_Spot!L40+Bawana_NG!L40+Bawana_RLNG!L40+Bawana_Spot!L40</f>
        <v>112.75</v>
      </c>
      <c r="L40" s="196">
        <f>PPCL_NG!S40+PPCL_Spot!S40+GT_NG!S40+GT_Spot!S40+Bawana_NG!S40+Bawana_RLNG!S40+Bawana_Spot!S40</f>
        <v>112.7667762970234</v>
      </c>
      <c r="M40" s="197">
        <f t="shared" si="3"/>
        <v>-1.6776297023398001E-2</v>
      </c>
      <c r="N40" s="196">
        <f>PPCL_NG!M40+PPCL_Spot!M40+GT_NG!M40+GT_Spot!M40+Bawana_NG!M40+Bawana_RLNG!M40+Bawana_Spot!M40</f>
        <v>166.12</v>
      </c>
      <c r="O40" s="196">
        <f>PPCL_NG!T40+PPCL_Spot!T40+GT_NG!T40+GT_Spot!T40+Bawana_NG!T40+Bawana_RLNG!T40+Bawana_Spot!T40</f>
        <v>166.15590763604507</v>
      </c>
      <c r="P40" s="197">
        <f t="shared" si="4"/>
        <v>-3.5907636045067193E-2</v>
      </c>
      <c r="Q40" s="197">
        <f t="shared" si="5"/>
        <v>-0.12999999999998479</v>
      </c>
    </row>
    <row r="41" spans="1:17">
      <c r="A41" s="33" t="s">
        <v>83</v>
      </c>
      <c r="B41" s="196">
        <f>PPCL_NG!I41+PPCL_Spot!I41+GT_NG!I41+GT_Spot!I41+Bawana_NG!I41+Bawana_RLNG!I41+Bawana_Spot!I41</f>
        <v>294.96000000000004</v>
      </c>
      <c r="C41" s="196">
        <f>PPCL_NG!P41+PPCL_Spot!P41+GT_NG!P41+GT_Spot!P41+Bawana_NG!P41+Bawana_RLNG!P41+Bawana_Spot!P41</f>
        <v>295.00741151803209</v>
      </c>
      <c r="D41" s="197">
        <f t="shared" si="0"/>
        <v>-4.7411518032049571E-2</v>
      </c>
      <c r="E41" s="196">
        <f>PPCL_NG!J41+PPCL_Spot!J41+GT_NG!J41+GT_Spot!J41+Bawana_NG!J41+Bawana_RLNG!J41+Bawana_Spot!J41</f>
        <v>135.32999999999998</v>
      </c>
      <c r="F41" s="196">
        <f>PPCL_NG!Q41+PPCL_Spot!Q41+GT_NG!Q41+GT_Spot!Q41+Bawana_NG!Q41+Bawana_RLNG!Q41+Bawana_Spot!Q41</f>
        <v>135.35910372068793</v>
      </c>
      <c r="G41" s="197">
        <f t="shared" si="1"/>
        <v>-2.9103720687942314E-2</v>
      </c>
      <c r="H41" s="196">
        <f>PPCL_NG!K41+PPCL_Spot!K41+GT_NG!K41+GT_Spot!K41+Bawana_NG!K41+Bawana_RLNG!K41+Bawana_Spot!K41</f>
        <v>23.46</v>
      </c>
      <c r="I41" s="196">
        <f>PPCL_NG!R41+PPCL_Spot!R41+GT_NG!R41+GT_Spot!R41+Bawana_NG!R41+Bawana_RLNG!R41+Bawana_Spot!R41</f>
        <v>23.459771883910786</v>
      </c>
      <c r="J41" s="197">
        <f t="shared" si="2"/>
        <v>2.281160892145806E-4</v>
      </c>
      <c r="K41" s="196">
        <f>PPCL_NG!L41+PPCL_Spot!L41+GT_NG!L41+GT_Spot!L41+Bawana_NG!L41+Bawana_RLNG!L41+Bawana_Spot!L41</f>
        <v>112.75</v>
      </c>
      <c r="L41" s="196">
        <f>PPCL_NG!S41+PPCL_Spot!S41+GT_NG!S41+GT_Spot!S41+Bawana_NG!S41+Bawana_RLNG!S41+Bawana_Spot!S41</f>
        <v>112.76723987078105</v>
      </c>
      <c r="M41" s="197">
        <f t="shared" si="3"/>
        <v>-1.7239870781054378E-2</v>
      </c>
      <c r="N41" s="196">
        <f>PPCL_NG!M41+PPCL_Spot!M41+GT_NG!M41+GT_Spot!M41+Bawana_NG!M41+Bawana_RLNG!M41+Bawana_Spot!M41</f>
        <v>165.67000000000002</v>
      </c>
      <c r="O41" s="196">
        <f>PPCL_NG!T41+PPCL_Spot!T41+GT_NG!T41+GT_Spot!T41+Bawana_NG!T41+Bawana_RLNG!T41+Bawana_Spot!T41</f>
        <v>165.70647300658817</v>
      </c>
      <c r="P41" s="197">
        <f t="shared" si="4"/>
        <v>-3.6473006588153112E-2</v>
      </c>
      <c r="Q41" s="197">
        <f t="shared" si="5"/>
        <v>-0.12999999999998479</v>
      </c>
    </row>
    <row r="42" spans="1:17">
      <c r="A42" s="33" t="s">
        <v>84</v>
      </c>
      <c r="B42" s="196">
        <f>PPCL_NG!I42+PPCL_Spot!I42+GT_NG!I42+GT_Spot!I42+Bawana_NG!I42+Bawana_RLNG!I42+Bawana_Spot!I42</f>
        <v>294.96000000000004</v>
      </c>
      <c r="C42" s="196">
        <f>PPCL_NG!P42+PPCL_Spot!P42+GT_NG!P42+GT_Spot!P42+Bawana_NG!P42+Bawana_RLNG!P42+Bawana_Spot!P42</f>
        <v>295.00741151803209</v>
      </c>
      <c r="D42" s="197">
        <f t="shared" si="0"/>
        <v>-4.7411518032049571E-2</v>
      </c>
      <c r="E42" s="196">
        <f>PPCL_NG!J42+PPCL_Spot!J42+GT_NG!J42+GT_Spot!J42+Bawana_NG!J42+Bawana_RLNG!J42+Bawana_Spot!J42</f>
        <v>135.32999999999998</v>
      </c>
      <c r="F42" s="196">
        <f>PPCL_NG!Q42+PPCL_Spot!Q42+GT_NG!Q42+GT_Spot!Q42+Bawana_NG!Q42+Bawana_RLNG!Q42+Bawana_Spot!Q42</f>
        <v>135.35910372068793</v>
      </c>
      <c r="G42" s="197">
        <f t="shared" si="1"/>
        <v>-2.9103720687942314E-2</v>
      </c>
      <c r="H42" s="196">
        <f>PPCL_NG!K42+PPCL_Spot!K42+GT_NG!K42+GT_Spot!K42+Bawana_NG!K42+Bawana_RLNG!K42+Bawana_Spot!K42</f>
        <v>23.46</v>
      </c>
      <c r="I42" s="196">
        <f>PPCL_NG!R42+PPCL_Spot!R42+GT_NG!R42+GT_Spot!R42+Bawana_NG!R42+Bawana_RLNG!R42+Bawana_Spot!R42</f>
        <v>23.459771883910786</v>
      </c>
      <c r="J42" s="197">
        <f t="shared" si="2"/>
        <v>2.281160892145806E-4</v>
      </c>
      <c r="K42" s="196">
        <f>PPCL_NG!L42+PPCL_Spot!L42+GT_NG!L42+GT_Spot!L42+Bawana_NG!L42+Bawana_RLNG!L42+Bawana_Spot!L42</f>
        <v>112.75</v>
      </c>
      <c r="L42" s="196">
        <f>PPCL_NG!S42+PPCL_Spot!S42+GT_NG!S42+GT_Spot!S42+Bawana_NG!S42+Bawana_RLNG!S42+Bawana_Spot!S42</f>
        <v>112.76723987078105</v>
      </c>
      <c r="M42" s="197">
        <f t="shared" si="3"/>
        <v>-1.7239870781054378E-2</v>
      </c>
      <c r="N42" s="196">
        <f>PPCL_NG!M42+PPCL_Spot!M42+GT_NG!M42+GT_Spot!M42+Bawana_NG!M42+Bawana_RLNG!M42+Bawana_Spot!M42</f>
        <v>165.67000000000002</v>
      </c>
      <c r="O42" s="196">
        <f>PPCL_NG!T42+PPCL_Spot!T42+GT_NG!T42+GT_Spot!T42+Bawana_NG!T42+Bawana_RLNG!T42+Bawana_Spot!T42</f>
        <v>165.70647300658817</v>
      </c>
      <c r="P42" s="197">
        <f t="shared" si="4"/>
        <v>-3.6473006588153112E-2</v>
      </c>
      <c r="Q42" s="197">
        <f t="shared" si="5"/>
        <v>-0.12999999999998479</v>
      </c>
    </row>
    <row r="43" spans="1:17">
      <c r="A43" s="33" t="s">
        <v>85</v>
      </c>
      <c r="B43" s="196">
        <f>PPCL_NG!I43+PPCL_Spot!I43+GT_NG!I43+GT_Spot!I43+Bawana_NG!I43+Bawana_RLNG!I43+Bawana_Spot!I43</f>
        <v>294.96000000000004</v>
      </c>
      <c r="C43" s="196">
        <f>PPCL_NG!P43+PPCL_Spot!P43+GT_NG!P43+GT_Spot!P43+Bawana_NG!P43+Bawana_RLNG!P43+Bawana_Spot!P43</f>
        <v>295.00741151803209</v>
      </c>
      <c r="D43" s="197">
        <f t="shared" si="0"/>
        <v>-4.7411518032049571E-2</v>
      </c>
      <c r="E43" s="196">
        <f>PPCL_NG!J43+PPCL_Spot!J43+GT_NG!J43+GT_Spot!J43+Bawana_NG!J43+Bawana_RLNG!J43+Bawana_Spot!J43</f>
        <v>135.32999999999998</v>
      </c>
      <c r="F43" s="196">
        <f>PPCL_NG!Q43+PPCL_Spot!Q43+GT_NG!Q43+GT_Spot!Q43+Bawana_NG!Q43+Bawana_RLNG!Q43+Bawana_Spot!Q43</f>
        <v>135.35910372068793</v>
      </c>
      <c r="G43" s="197">
        <f t="shared" si="1"/>
        <v>-2.9103720687942314E-2</v>
      </c>
      <c r="H43" s="196">
        <f>PPCL_NG!K43+PPCL_Spot!K43+GT_NG!K43+GT_Spot!K43+Bawana_NG!K43+Bawana_RLNG!K43+Bawana_Spot!K43</f>
        <v>23.46</v>
      </c>
      <c r="I43" s="196">
        <f>PPCL_NG!R43+PPCL_Spot!R43+GT_NG!R43+GT_Spot!R43+Bawana_NG!R43+Bawana_RLNG!R43+Bawana_Spot!R43</f>
        <v>23.459771883910786</v>
      </c>
      <c r="J43" s="197">
        <f t="shared" si="2"/>
        <v>2.281160892145806E-4</v>
      </c>
      <c r="K43" s="196">
        <f>PPCL_NG!L43+PPCL_Spot!L43+GT_NG!L43+GT_Spot!L43+Bawana_NG!L43+Bawana_RLNG!L43+Bawana_Spot!L43</f>
        <v>112.75</v>
      </c>
      <c r="L43" s="196">
        <f>PPCL_NG!S43+PPCL_Spot!S43+GT_NG!S43+GT_Spot!S43+Bawana_NG!S43+Bawana_RLNG!S43+Bawana_Spot!S43</f>
        <v>112.76723987078105</v>
      </c>
      <c r="M43" s="197">
        <f t="shared" si="3"/>
        <v>-1.7239870781054378E-2</v>
      </c>
      <c r="N43" s="196">
        <f>PPCL_NG!M43+PPCL_Spot!M43+GT_NG!M43+GT_Spot!M43+Bawana_NG!M43+Bawana_RLNG!M43+Bawana_Spot!M43</f>
        <v>165.67000000000002</v>
      </c>
      <c r="O43" s="196">
        <f>PPCL_NG!T43+PPCL_Spot!T43+GT_NG!T43+GT_Spot!T43+Bawana_NG!T43+Bawana_RLNG!T43+Bawana_Spot!T43</f>
        <v>165.70647300658817</v>
      </c>
      <c r="P43" s="197">
        <f t="shared" si="4"/>
        <v>-3.6473006588153112E-2</v>
      </c>
      <c r="Q43" s="197">
        <f t="shared" si="5"/>
        <v>-0.12999999999998479</v>
      </c>
    </row>
    <row r="44" spans="1:17">
      <c r="A44" s="33" t="s">
        <v>86</v>
      </c>
      <c r="B44" s="196">
        <f>PPCL_NG!I44+PPCL_Spot!I44+GT_NG!I44+GT_Spot!I44+Bawana_NG!I44+Bawana_RLNG!I44+Bawana_Spot!I44</f>
        <v>294.96000000000004</v>
      </c>
      <c r="C44" s="196">
        <f>PPCL_NG!P44+PPCL_Spot!P44+GT_NG!P44+GT_Spot!P44+Bawana_NG!P44+Bawana_RLNG!P44+Bawana_Spot!P44</f>
        <v>295.00741151803209</v>
      </c>
      <c r="D44" s="197">
        <f t="shared" si="0"/>
        <v>-4.7411518032049571E-2</v>
      </c>
      <c r="E44" s="196">
        <f>PPCL_NG!J44+PPCL_Spot!J44+GT_NG!J44+GT_Spot!J44+Bawana_NG!J44+Bawana_RLNG!J44+Bawana_Spot!J44</f>
        <v>135.32999999999998</v>
      </c>
      <c r="F44" s="196">
        <f>PPCL_NG!Q44+PPCL_Spot!Q44+GT_NG!Q44+GT_Spot!Q44+Bawana_NG!Q44+Bawana_RLNG!Q44+Bawana_Spot!Q44</f>
        <v>135.35910372068793</v>
      </c>
      <c r="G44" s="197">
        <f t="shared" si="1"/>
        <v>-2.9103720687942314E-2</v>
      </c>
      <c r="H44" s="196">
        <f>PPCL_NG!K44+PPCL_Spot!K44+GT_NG!K44+GT_Spot!K44+Bawana_NG!K44+Bawana_RLNG!K44+Bawana_Spot!K44</f>
        <v>23.46</v>
      </c>
      <c r="I44" s="196">
        <f>PPCL_NG!R44+PPCL_Spot!R44+GT_NG!R44+GT_Spot!R44+Bawana_NG!R44+Bawana_RLNG!R44+Bawana_Spot!R44</f>
        <v>23.459771883910786</v>
      </c>
      <c r="J44" s="197">
        <f t="shared" si="2"/>
        <v>2.281160892145806E-4</v>
      </c>
      <c r="K44" s="196">
        <f>PPCL_NG!L44+PPCL_Spot!L44+GT_NG!L44+GT_Spot!L44+Bawana_NG!L44+Bawana_RLNG!L44+Bawana_Spot!L44</f>
        <v>112.75</v>
      </c>
      <c r="L44" s="196">
        <f>PPCL_NG!S44+PPCL_Spot!S44+GT_NG!S44+GT_Spot!S44+Bawana_NG!S44+Bawana_RLNG!S44+Bawana_Spot!S44</f>
        <v>112.76723987078105</v>
      </c>
      <c r="M44" s="197">
        <f t="shared" si="3"/>
        <v>-1.7239870781054378E-2</v>
      </c>
      <c r="N44" s="196">
        <f>PPCL_NG!M44+PPCL_Spot!M44+GT_NG!M44+GT_Spot!M44+Bawana_NG!M44+Bawana_RLNG!M44+Bawana_Spot!M44</f>
        <v>165.67000000000002</v>
      </c>
      <c r="O44" s="196">
        <f>PPCL_NG!T44+PPCL_Spot!T44+GT_NG!T44+GT_Spot!T44+Bawana_NG!T44+Bawana_RLNG!T44+Bawana_Spot!T44</f>
        <v>165.70647300658817</v>
      </c>
      <c r="P44" s="197">
        <f t="shared" si="4"/>
        <v>-3.6473006588153112E-2</v>
      </c>
      <c r="Q44" s="197">
        <f t="shared" si="5"/>
        <v>-0.12999999999998479</v>
      </c>
    </row>
    <row r="45" spans="1:17">
      <c r="A45" s="33" t="s">
        <v>87</v>
      </c>
      <c r="B45" s="196">
        <f>PPCL_NG!I45+PPCL_Spot!I45+GT_NG!I45+GT_Spot!I45+Bawana_NG!I45+Bawana_RLNG!I45+Bawana_Spot!I45</f>
        <v>293.54000000000002</v>
      </c>
      <c r="C45" s="196">
        <f>PPCL_NG!P45+PPCL_Spot!P45+GT_NG!P45+GT_Spot!P45+Bawana_NG!P45+Bawana_RLNG!P45+Bawana_Spot!P45</f>
        <v>293.25986554275318</v>
      </c>
      <c r="D45" s="197">
        <f t="shared" si="0"/>
        <v>0.28013445724684516</v>
      </c>
      <c r="E45" s="196">
        <f>PPCL_NG!J45+PPCL_Spot!J45+GT_NG!J45+GT_Spot!J45+Bawana_NG!J45+Bawana_RLNG!J45+Bawana_Spot!J45</f>
        <v>134.52000000000001</v>
      </c>
      <c r="F45" s="196">
        <f>PPCL_NG!Q45+PPCL_Spot!Q45+GT_NG!Q45+GT_Spot!Q45+Bawana_NG!Q45+Bawana_RLNG!Q45+Bawana_Spot!Q45</f>
        <v>134.34892283434482</v>
      </c>
      <c r="G45" s="197">
        <f t="shared" si="1"/>
        <v>0.17107716565519127</v>
      </c>
      <c r="H45" s="196">
        <f>PPCL_NG!K45+PPCL_Spot!K45+GT_NG!K45+GT_Spot!K45+Bawana_NG!K45+Bawana_RLNG!K45+Bawana_Spot!K45</f>
        <v>23.16</v>
      </c>
      <c r="I45" s="196">
        <f>PPCL_NG!R45+PPCL_Spot!R45+GT_NG!R45+GT_Spot!R45+Bawana_NG!R45+Bawana_RLNG!R45+Bawana_Spot!R45</f>
        <v>23.159771883910786</v>
      </c>
      <c r="J45" s="197">
        <f t="shared" si="2"/>
        <v>2.281160892145806E-4</v>
      </c>
      <c r="K45" s="196">
        <f>PPCL_NG!L45+PPCL_Spot!L45+GT_NG!L45+GT_Spot!L45+Bawana_NG!L45+Bawana_RLNG!L45+Bawana_Spot!L45</f>
        <v>111.25</v>
      </c>
      <c r="L45" s="196">
        <f>PPCL_NG!S45+PPCL_Spot!S45+GT_NG!S45+GT_Spot!S45+Bawana_NG!S45+Bawana_RLNG!S45+Bawana_Spot!S45</f>
        <v>111.20519284033186</v>
      </c>
      <c r="M45" s="197">
        <f t="shared" si="3"/>
        <v>4.4807159668138752E-2</v>
      </c>
      <c r="N45" s="196">
        <f>PPCL_NG!M45+PPCL_Spot!M45+GT_NG!M45+GT_Spot!M45+Bawana_NG!M45+Bawana_RLNG!M45+Bawana_Spot!M45</f>
        <v>164.70999999999998</v>
      </c>
      <c r="O45" s="196">
        <f>PPCL_NG!T45+PPCL_Spot!T45+GT_NG!T45+GT_Spot!T45+Bawana_NG!T45+Bawana_RLNG!T45+Bawana_Spot!T45</f>
        <v>164.49624689865934</v>
      </c>
      <c r="P45" s="197">
        <f t="shared" si="4"/>
        <v>0.21375310134064307</v>
      </c>
      <c r="Q45" s="197">
        <f t="shared" si="5"/>
        <v>0.71000000000003283</v>
      </c>
    </row>
    <row r="46" spans="1:17">
      <c r="A46" s="33" t="s">
        <v>88</v>
      </c>
      <c r="B46" s="196">
        <f>PPCL_NG!I46+PPCL_Spot!I46+GT_NG!I46+GT_Spot!I46+Bawana_NG!I46+Bawana_RLNG!I46+Bawana_Spot!I46</f>
        <v>293.54000000000002</v>
      </c>
      <c r="C46" s="196">
        <f>PPCL_NG!P46+PPCL_Spot!P46+GT_NG!P46+GT_Spot!P46+Bawana_NG!P46+Bawana_RLNG!P46+Bawana_Spot!P46</f>
        <v>293.25986554275318</v>
      </c>
      <c r="D46" s="197">
        <f t="shared" si="0"/>
        <v>0.28013445724684516</v>
      </c>
      <c r="E46" s="196">
        <f>PPCL_NG!J46+PPCL_Spot!J46+GT_NG!J46+GT_Spot!J46+Bawana_NG!J46+Bawana_RLNG!J46+Bawana_Spot!J46</f>
        <v>134.52000000000001</v>
      </c>
      <c r="F46" s="196">
        <f>PPCL_NG!Q46+PPCL_Spot!Q46+GT_NG!Q46+GT_Spot!Q46+Bawana_NG!Q46+Bawana_RLNG!Q46+Bawana_Spot!Q46</f>
        <v>134.34892283434482</v>
      </c>
      <c r="G46" s="197">
        <f t="shared" si="1"/>
        <v>0.17107716565519127</v>
      </c>
      <c r="H46" s="196">
        <f>PPCL_NG!K46+PPCL_Spot!K46+GT_NG!K46+GT_Spot!K46+Bawana_NG!K46+Bawana_RLNG!K46+Bawana_Spot!K46</f>
        <v>23.16</v>
      </c>
      <c r="I46" s="196">
        <f>PPCL_NG!R46+PPCL_Spot!R46+GT_NG!R46+GT_Spot!R46+Bawana_NG!R46+Bawana_RLNG!R46+Bawana_Spot!R46</f>
        <v>23.159771883910786</v>
      </c>
      <c r="J46" s="197">
        <f t="shared" si="2"/>
        <v>2.281160892145806E-4</v>
      </c>
      <c r="K46" s="196">
        <f>PPCL_NG!L46+PPCL_Spot!L46+GT_NG!L46+GT_Spot!L46+Bawana_NG!L46+Bawana_RLNG!L46+Bawana_Spot!L46</f>
        <v>111.25</v>
      </c>
      <c r="L46" s="196">
        <f>PPCL_NG!S46+PPCL_Spot!S46+GT_NG!S46+GT_Spot!S46+Bawana_NG!S46+Bawana_RLNG!S46+Bawana_Spot!S46</f>
        <v>111.20519284033186</v>
      </c>
      <c r="M46" s="197">
        <f t="shared" si="3"/>
        <v>4.4807159668138752E-2</v>
      </c>
      <c r="N46" s="196">
        <f>PPCL_NG!M46+PPCL_Spot!M46+GT_NG!M46+GT_Spot!M46+Bawana_NG!M46+Bawana_RLNG!M46+Bawana_Spot!M46</f>
        <v>164.70999999999998</v>
      </c>
      <c r="O46" s="196">
        <f>PPCL_NG!T46+PPCL_Spot!T46+GT_NG!T46+GT_Spot!T46+Bawana_NG!T46+Bawana_RLNG!T46+Bawana_Spot!T46</f>
        <v>164.49624689865934</v>
      </c>
      <c r="P46" s="197">
        <f t="shared" si="4"/>
        <v>0.21375310134064307</v>
      </c>
      <c r="Q46" s="197">
        <f t="shared" si="5"/>
        <v>0.71000000000003283</v>
      </c>
    </row>
    <row r="47" spans="1:17">
      <c r="A47" s="33" t="s">
        <v>89</v>
      </c>
      <c r="B47" s="196">
        <f>PPCL_NG!I47+PPCL_Spot!I47+GT_NG!I47+GT_Spot!I47+Bawana_NG!I47+Bawana_RLNG!I47+Bawana_Spot!I47</f>
        <v>291.54000000000002</v>
      </c>
      <c r="C47" s="196">
        <f>PPCL_NG!P47+PPCL_Spot!P47+GT_NG!P47+GT_Spot!P47+Bawana_NG!P47+Bawana_RLNG!P47+Bawana_Spot!P47</f>
        <v>291.58236194354828</v>
      </c>
      <c r="D47" s="197">
        <f t="shared" si="0"/>
        <v>-4.2361943548257841E-2</v>
      </c>
      <c r="E47" s="196">
        <f>PPCL_NG!J47+PPCL_Spot!J47+GT_NG!J47+GT_Spot!J47+Bawana_NG!J47+Bawana_RLNG!J47+Bawana_Spot!J47</f>
        <v>134.52000000000001</v>
      </c>
      <c r="F47" s="196">
        <f>PPCL_NG!Q47+PPCL_Spot!Q47+GT_NG!Q47+GT_Spot!Q47+Bawana_NG!Q47+Bawana_RLNG!Q47+Bawana_Spot!Q47</f>
        <v>134.55111550335079</v>
      </c>
      <c r="G47" s="197">
        <f t="shared" si="1"/>
        <v>-3.1115503350775953E-2</v>
      </c>
      <c r="H47" s="196">
        <f>PPCL_NG!K47+PPCL_Spot!K47+GT_NG!K47+GT_Spot!K47+Bawana_NG!K47+Bawana_RLNG!K47+Bawana_Spot!K47</f>
        <v>23.16</v>
      </c>
      <c r="I47" s="196">
        <f>PPCL_NG!R47+PPCL_Spot!R47+GT_NG!R47+GT_Spot!R47+Bawana_NG!R47+Bawana_RLNG!R47+Bawana_Spot!R47</f>
        <v>23.159771883910786</v>
      </c>
      <c r="J47" s="197">
        <f t="shared" si="2"/>
        <v>2.281160892145806E-4</v>
      </c>
      <c r="K47" s="196">
        <f>PPCL_NG!L47+PPCL_Spot!L47+GT_NG!L47+GT_Spot!L47+Bawana_NG!L47+Bawana_RLNG!L47+Bawana_Spot!L47</f>
        <v>111.25</v>
      </c>
      <c r="L47" s="196">
        <f>PPCL_NG!S47+PPCL_Spot!S47+GT_NG!S47+GT_Spot!S47+Bawana_NG!S47+Bawana_RLNG!S47+Bawana_Spot!S47</f>
        <v>111.2577629342734</v>
      </c>
      <c r="M47" s="197">
        <f t="shared" si="3"/>
        <v>-7.7629342734013562E-3</v>
      </c>
      <c r="N47" s="196">
        <f>PPCL_NG!M47+PPCL_Spot!M47+GT_NG!M47+GT_Spot!M47+Bawana_NG!M47+Bawana_RLNG!M47+Bawana_Spot!M47</f>
        <v>164.70999999999998</v>
      </c>
      <c r="O47" s="196">
        <f>PPCL_NG!T47+PPCL_Spot!T47+GT_NG!T47+GT_Spot!T47+Bawana_NG!T47+Bawana_RLNG!T47+Bawana_Spot!T47</f>
        <v>164.74898773491677</v>
      </c>
      <c r="P47" s="197">
        <f t="shared" si="4"/>
        <v>-3.8987734916787531E-2</v>
      </c>
      <c r="Q47" s="197">
        <f t="shared" si="5"/>
        <v>-0.1200000000000081</v>
      </c>
    </row>
    <row r="48" spans="1:17">
      <c r="A48" s="33" t="s">
        <v>90</v>
      </c>
      <c r="B48" s="196">
        <f>PPCL_NG!I48+PPCL_Spot!I48+GT_NG!I48+GT_Spot!I48+Bawana_NG!I48+Bawana_RLNG!I48+Bawana_Spot!I48</f>
        <v>291.54000000000002</v>
      </c>
      <c r="C48" s="196">
        <f>PPCL_NG!P48+PPCL_Spot!P48+GT_NG!P48+GT_Spot!P48+Bawana_NG!P48+Bawana_RLNG!P48+Bawana_Spot!P48</f>
        <v>291.58236194354828</v>
      </c>
      <c r="D48" s="197">
        <f t="shared" si="0"/>
        <v>-4.2361943548257841E-2</v>
      </c>
      <c r="E48" s="196">
        <f>PPCL_NG!J48+PPCL_Spot!J48+GT_NG!J48+GT_Spot!J48+Bawana_NG!J48+Bawana_RLNG!J48+Bawana_Spot!J48</f>
        <v>134.52000000000001</v>
      </c>
      <c r="F48" s="196">
        <f>PPCL_NG!Q48+PPCL_Spot!Q48+GT_NG!Q48+GT_Spot!Q48+Bawana_NG!Q48+Bawana_RLNG!Q48+Bawana_Spot!Q48</f>
        <v>134.55111550335079</v>
      </c>
      <c r="G48" s="197">
        <f t="shared" si="1"/>
        <v>-3.1115503350775953E-2</v>
      </c>
      <c r="H48" s="196">
        <f>PPCL_NG!K48+PPCL_Spot!K48+GT_NG!K48+GT_Spot!K48+Bawana_NG!K48+Bawana_RLNG!K48+Bawana_Spot!K48</f>
        <v>23.16</v>
      </c>
      <c r="I48" s="196">
        <f>PPCL_NG!R48+PPCL_Spot!R48+GT_NG!R48+GT_Spot!R48+Bawana_NG!R48+Bawana_RLNG!R48+Bawana_Spot!R48</f>
        <v>23.159771883910786</v>
      </c>
      <c r="J48" s="197">
        <f t="shared" si="2"/>
        <v>2.281160892145806E-4</v>
      </c>
      <c r="K48" s="196">
        <f>PPCL_NG!L48+PPCL_Spot!L48+GT_NG!L48+GT_Spot!L48+Bawana_NG!L48+Bawana_RLNG!L48+Bawana_Spot!L48</f>
        <v>111.25</v>
      </c>
      <c r="L48" s="196">
        <f>PPCL_NG!S48+PPCL_Spot!S48+GT_NG!S48+GT_Spot!S48+Bawana_NG!S48+Bawana_RLNG!S48+Bawana_Spot!S48</f>
        <v>111.2577629342734</v>
      </c>
      <c r="M48" s="197">
        <f t="shared" si="3"/>
        <v>-7.7629342734013562E-3</v>
      </c>
      <c r="N48" s="196">
        <f>PPCL_NG!M48+PPCL_Spot!M48+GT_NG!M48+GT_Spot!M48+Bawana_NG!M48+Bawana_RLNG!M48+Bawana_Spot!M48</f>
        <v>164.70999999999998</v>
      </c>
      <c r="O48" s="196">
        <f>PPCL_NG!T48+PPCL_Spot!T48+GT_NG!T48+GT_Spot!T48+Bawana_NG!T48+Bawana_RLNG!T48+Bawana_Spot!T48</f>
        <v>164.74898773491677</v>
      </c>
      <c r="P48" s="197">
        <f t="shared" si="4"/>
        <v>-3.8987734916787531E-2</v>
      </c>
      <c r="Q48" s="197">
        <f t="shared" si="5"/>
        <v>-0.1200000000000081</v>
      </c>
    </row>
    <row r="49" spans="1:17">
      <c r="A49" s="33" t="s">
        <v>91</v>
      </c>
      <c r="B49" s="196">
        <f>PPCL_NG!I49+PPCL_Spot!I49+GT_NG!I49+GT_Spot!I49+Bawana_NG!I49+Bawana_RLNG!I49+Bawana_Spot!I49</f>
        <v>291.54000000000002</v>
      </c>
      <c r="C49" s="196">
        <f>PPCL_NG!P49+PPCL_Spot!P49+GT_NG!P49+GT_Spot!P49+Bawana_NG!P49+Bawana_RLNG!P49+Bawana_Spot!P49</f>
        <v>291.58236194354828</v>
      </c>
      <c r="D49" s="197">
        <f t="shared" si="0"/>
        <v>-4.2361943548257841E-2</v>
      </c>
      <c r="E49" s="196">
        <f>PPCL_NG!J49+PPCL_Spot!J49+GT_NG!J49+GT_Spot!J49+Bawana_NG!J49+Bawana_RLNG!J49+Bawana_Spot!J49</f>
        <v>134.52000000000001</v>
      </c>
      <c r="F49" s="196">
        <f>PPCL_NG!Q49+PPCL_Spot!Q49+GT_NG!Q49+GT_Spot!Q49+Bawana_NG!Q49+Bawana_RLNG!Q49+Bawana_Spot!Q49</f>
        <v>134.55111550335079</v>
      </c>
      <c r="G49" s="197">
        <f t="shared" si="1"/>
        <v>-3.1115503350775953E-2</v>
      </c>
      <c r="H49" s="196">
        <f>PPCL_NG!K49+PPCL_Spot!K49+GT_NG!K49+GT_Spot!K49+Bawana_NG!K49+Bawana_RLNG!K49+Bawana_Spot!K49</f>
        <v>23.16</v>
      </c>
      <c r="I49" s="196">
        <f>PPCL_NG!R49+PPCL_Spot!R49+GT_NG!R49+GT_Spot!R49+Bawana_NG!R49+Bawana_RLNG!R49+Bawana_Spot!R49</f>
        <v>23.159771883910786</v>
      </c>
      <c r="J49" s="197">
        <f t="shared" si="2"/>
        <v>2.281160892145806E-4</v>
      </c>
      <c r="K49" s="196">
        <f>PPCL_NG!L49+PPCL_Spot!L49+GT_NG!L49+GT_Spot!L49+Bawana_NG!L49+Bawana_RLNG!L49+Bawana_Spot!L49</f>
        <v>111.25</v>
      </c>
      <c r="L49" s="196">
        <f>PPCL_NG!S49+PPCL_Spot!S49+GT_NG!S49+GT_Spot!S49+Bawana_NG!S49+Bawana_RLNG!S49+Bawana_Spot!S49</f>
        <v>111.2577629342734</v>
      </c>
      <c r="M49" s="197">
        <f t="shared" si="3"/>
        <v>-7.7629342734013562E-3</v>
      </c>
      <c r="N49" s="196">
        <f>PPCL_NG!M49+PPCL_Spot!M49+GT_NG!M49+GT_Spot!M49+Bawana_NG!M49+Bawana_RLNG!M49+Bawana_Spot!M49</f>
        <v>164.70999999999998</v>
      </c>
      <c r="O49" s="196">
        <f>PPCL_NG!T49+PPCL_Spot!T49+GT_NG!T49+GT_Spot!T49+Bawana_NG!T49+Bawana_RLNG!T49+Bawana_Spot!T49</f>
        <v>164.74898773491677</v>
      </c>
      <c r="P49" s="197">
        <f t="shared" si="4"/>
        <v>-3.8987734916787531E-2</v>
      </c>
      <c r="Q49" s="197">
        <f t="shared" si="5"/>
        <v>-0.1200000000000081</v>
      </c>
    </row>
    <row r="50" spans="1:17">
      <c r="A50" s="33" t="s">
        <v>92</v>
      </c>
      <c r="B50" s="196">
        <f>PPCL_NG!I50+PPCL_Spot!I50+GT_NG!I50+GT_Spot!I50+Bawana_NG!I50+Bawana_RLNG!I50+Bawana_Spot!I50</f>
        <v>291.54000000000002</v>
      </c>
      <c r="C50" s="196">
        <f>PPCL_NG!P50+PPCL_Spot!P50+GT_NG!P50+GT_Spot!P50+Bawana_NG!P50+Bawana_RLNG!P50+Bawana_Spot!P50</f>
        <v>291.58236194354828</v>
      </c>
      <c r="D50" s="197">
        <f t="shared" si="0"/>
        <v>-4.2361943548257841E-2</v>
      </c>
      <c r="E50" s="196">
        <f>PPCL_NG!J50+PPCL_Spot!J50+GT_NG!J50+GT_Spot!J50+Bawana_NG!J50+Bawana_RLNG!J50+Bawana_Spot!J50</f>
        <v>134.52000000000001</v>
      </c>
      <c r="F50" s="196">
        <f>PPCL_NG!Q50+PPCL_Spot!Q50+GT_NG!Q50+GT_Spot!Q50+Bawana_NG!Q50+Bawana_RLNG!Q50+Bawana_Spot!Q50</f>
        <v>134.55111550335079</v>
      </c>
      <c r="G50" s="197">
        <f t="shared" si="1"/>
        <v>-3.1115503350775953E-2</v>
      </c>
      <c r="H50" s="196">
        <f>PPCL_NG!K50+PPCL_Spot!K50+GT_NG!K50+GT_Spot!K50+Bawana_NG!K50+Bawana_RLNG!K50+Bawana_Spot!K50</f>
        <v>23.16</v>
      </c>
      <c r="I50" s="196">
        <f>PPCL_NG!R50+PPCL_Spot!R50+GT_NG!R50+GT_Spot!R50+Bawana_NG!R50+Bawana_RLNG!R50+Bawana_Spot!R50</f>
        <v>23.159771883910786</v>
      </c>
      <c r="J50" s="197">
        <f t="shared" si="2"/>
        <v>2.281160892145806E-4</v>
      </c>
      <c r="K50" s="196">
        <f>PPCL_NG!L50+PPCL_Spot!L50+GT_NG!L50+GT_Spot!L50+Bawana_NG!L50+Bawana_RLNG!L50+Bawana_Spot!L50</f>
        <v>111.25</v>
      </c>
      <c r="L50" s="196">
        <f>PPCL_NG!S50+PPCL_Spot!S50+GT_NG!S50+GT_Spot!S50+Bawana_NG!S50+Bawana_RLNG!S50+Bawana_Spot!S50</f>
        <v>111.2577629342734</v>
      </c>
      <c r="M50" s="197">
        <f t="shared" si="3"/>
        <v>-7.7629342734013562E-3</v>
      </c>
      <c r="N50" s="196">
        <f>PPCL_NG!M50+PPCL_Spot!M50+GT_NG!M50+GT_Spot!M50+Bawana_NG!M50+Bawana_RLNG!M50+Bawana_Spot!M50</f>
        <v>164.70999999999998</v>
      </c>
      <c r="O50" s="196">
        <f>PPCL_NG!T50+PPCL_Spot!T50+GT_NG!T50+GT_Spot!T50+Bawana_NG!T50+Bawana_RLNG!T50+Bawana_Spot!T50</f>
        <v>164.74898773491677</v>
      </c>
      <c r="P50" s="197">
        <f t="shared" si="4"/>
        <v>-3.8987734916787531E-2</v>
      </c>
      <c r="Q50" s="197">
        <f t="shared" si="5"/>
        <v>-0.1200000000000081</v>
      </c>
    </row>
    <row r="51" spans="1:17">
      <c r="A51" s="33" t="s">
        <v>93</v>
      </c>
      <c r="B51" s="196">
        <f>PPCL_NG!I51+PPCL_Spot!I51+GT_NG!I51+GT_Spot!I51+Bawana_NG!I51+Bawana_RLNG!I51+Bawana_Spot!I51</f>
        <v>291.54000000000002</v>
      </c>
      <c r="C51" s="196">
        <f>PPCL_NG!P51+PPCL_Spot!P51+GT_NG!P51+GT_Spot!P51+Bawana_NG!P51+Bawana_RLNG!P51+Bawana_Spot!P51</f>
        <v>291.58236194354828</v>
      </c>
      <c r="D51" s="197">
        <f t="shared" si="0"/>
        <v>-4.2361943548257841E-2</v>
      </c>
      <c r="E51" s="196">
        <f>PPCL_NG!J51+PPCL_Spot!J51+GT_NG!J51+GT_Spot!J51+Bawana_NG!J51+Bawana_RLNG!J51+Bawana_Spot!J51</f>
        <v>134.52000000000001</v>
      </c>
      <c r="F51" s="196">
        <f>PPCL_NG!Q51+PPCL_Spot!Q51+GT_NG!Q51+GT_Spot!Q51+Bawana_NG!Q51+Bawana_RLNG!Q51+Bawana_Spot!Q51</f>
        <v>134.55111550335079</v>
      </c>
      <c r="G51" s="197">
        <f t="shared" si="1"/>
        <v>-3.1115503350775953E-2</v>
      </c>
      <c r="H51" s="196">
        <f>PPCL_NG!K51+PPCL_Spot!K51+GT_NG!K51+GT_Spot!K51+Bawana_NG!K51+Bawana_RLNG!K51+Bawana_Spot!K51</f>
        <v>23.16</v>
      </c>
      <c r="I51" s="196">
        <f>PPCL_NG!R51+PPCL_Spot!R51+GT_NG!R51+GT_Spot!R51+Bawana_NG!R51+Bawana_RLNG!R51+Bawana_Spot!R51</f>
        <v>23.159771883910786</v>
      </c>
      <c r="J51" s="197">
        <f t="shared" si="2"/>
        <v>2.281160892145806E-4</v>
      </c>
      <c r="K51" s="196">
        <f>PPCL_NG!L51+PPCL_Spot!L51+GT_NG!L51+GT_Spot!L51+Bawana_NG!L51+Bawana_RLNG!L51+Bawana_Spot!L51</f>
        <v>111.25</v>
      </c>
      <c r="L51" s="196">
        <f>PPCL_NG!S51+PPCL_Spot!S51+GT_NG!S51+GT_Spot!S51+Bawana_NG!S51+Bawana_RLNG!S51+Bawana_Spot!S51</f>
        <v>111.2577629342734</v>
      </c>
      <c r="M51" s="197">
        <f t="shared" si="3"/>
        <v>-7.7629342734013562E-3</v>
      </c>
      <c r="N51" s="196">
        <f>PPCL_NG!M51+PPCL_Spot!M51+GT_NG!M51+GT_Spot!M51+Bawana_NG!M51+Bawana_RLNG!M51+Bawana_Spot!M51</f>
        <v>164.70999999999998</v>
      </c>
      <c r="O51" s="196">
        <f>PPCL_NG!T51+PPCL_Spot!T51+GT_NG!T51+GT_Spot!T51+Bawana_NG!T51+Bawana_RLNG!T51+Bawana_Spot!T51</f>
        <v>164.74898773491677</v>
      </c>
      <c r="P51" s="197">
        <f t="shared" si="4"/>
        <v>-3.8987734916787531E-2</v>
      </c>
      <c r="Q51" s="197">
        <f t="shared" si="5"/>
        <v>-0.1200000000000081</v>
      </c>
    </row>
    <row r="52" spans="1:17">
      <c r="A52" s="33" t="s">
        <v>94</v>
      </c>
      <c r="B52" s="196">
        <f>PPCL_NG!I52+PPCL_Spot!I52+GT_NG!I52+GT_Spot!I52+Bawana_NG!I52+Bawana_RLNG!I52+Bawana_Spot!I52</f>
        <v>291.54000000000002</v>
      </c>
      <c r="C52" s="196">
        <f>PPCL_NG!P52+PPCL_Spot!P52+GT_NG!P52+GT_Spot!P52+Bawana_NG!P52+Bawana_RLNG!P52+Bawana_Spot!P52</f>
        <v>291.58236194354828</v>
      </c>
      <c r="D52" s="197">
        <f t="shared" si="0"/>
        <v>-4.2361943548257841E-2</v>
      </c>
      <c r="E52" s="196">
        <f>PPCL_NG!J52+PPCL_Spot!J52+GT_NG!J52+GT_Spot!J52+Bawana_NG!J52+Bawana_RLNG!J52+Bawana_Spot!J52</f>
        <v>134.52000000000001</v>
      </c>
      <c r="F52" s="196">
        <f>PPCL_NG!Q52+PPCL_Spot!Q52+GT_NG!Q52+GT_Spot!Q52+Bawana_NG!Q52+Bawana_RLNG!Q52+Bawana_Spot!Q52</f>
        <v>134.55111550335079</v>
      </c>
      <c r="G52" s="197">
        <f t="shared" si="1"/>
        <v>-3.1115503350775953E-2</v>
      </c>
      <c r="H52" s="196">
        <f>PPCL_NG!K52+PPCL_Spot!K52+GT_NG!K52+GT_Spot!K52+Bawana_NG!K52+Bawana_RLNG!K52+Bawana_Spot!K52</f>
        <v>23.16</v>
      </c>
      <c r="I52" s="196">
        <f>PPCL_NG!R52+PPCL_Spot!R52+GT_NG!R52+GT_Spot!R52+Bawana_NG!R52+Bawana_RLNG!R52+Bawana_Spot!R52</f>
        <v>23.159771883910786</v>
      </c>
      <c r="J52" s="197">
        <f t="shared" si="2"/>
        <v>2.281160892145806E-4</v>
      </c>
      <c r="K52" s="196">
        <f>PPCL_NG!L52+PPCL_Spot!L52+GT_NG!L52+GT_Spot!L52+Bawana_NG!L52+Bawana_RLNG!L52+Bawana_Spot!L52</f>
        <v>111.25</v>
      </c>
      <c r="L52" s="196">
        <f>PPCL_NG!S52+PPCL_Spot!S52+GT_NG!S52+GT_Spot!S52+Bawana_NG!S52+Bawana_RLNG!S52+Bawana_Spot!S52</f>
        <v>111.2577629342734</v>
      </c>
      <c r="M52" s="197">
        <f t="shared" si="3"/>
        <v>-7.7629342734013562E-3</v>
      </c>
      <c r="N52" s="196">
        <f>PPCL_NG!M52+PPCL_Spot!M52+GT_NG!M52+GT_Spot!M52+Bawana_NG!M52+Bawana_RLNG!M52+Bawana_Spot!M52</f>
        <v>164.70999999999998</v>
      </c>
      <c r="O52" s="196">
        <f>PPCL_NG!T52+PPCL_Spot!T52+GT_NG!T52+GT_Spot!T52+Bawana_NG!T52+Bawana_RLNG!T52+Bawana_Spot!T52</f>
        <v>164.74898773491677</v>
      </c>
      <c r="P52" s="197">
        <f t="shared" si="4"/>
        <v>-3.8987734916787531E-2</v>
      </c>
      <c r="Q52" s="197">
        <f t="shared" si="5"/>
        <v>-0.1200000000000081</v>
      </c>
    </row>
    <row r="53" spans="1:17">
      <c r="A53" s="33" t="s">
        <v>95</v>
      </c>
      <c r="B53" s="196">
        <f>PPCL_NG!I53+PPCL_Spot!I53+GT_NG!I53+GT_Spot!I53+Bawana_NG!I53+Bawana_RLNG!I53+Bawana_Spot!I53</f>
        <v>291.54000000000002</v>
      </c>
      <c r="C53" s="196">
        <f>PPCL_NG!P53+PPCL_Spot!P53+GT_NG!P53+GT_Spot!P53+Bawana_NG!P53+Bawana_RLNG!P53+Bawana_Spot!P53</f>
        <v>291.58236194354828</v>
      </c>
      <c r="D53" s="197">
        <f t="shared" si="0"/>
        <v>-4.2361943548257841E-2</v>
      </c>
      <c r="E53" s="196">
        <f>PPCL_NG!J53+PPCL_Spot!J53+GT_NG!J53+GT_Spot!J53+Bawana_NG!J53+Bawana_RLNG!J53+Bawana_Spot!J53</f>
        <v>134.52000000000001</v>
      </c>
      <c r="F53" s="196">
        <f>PPCL_NG!Q53+PPCL_Spot!Q53+GT_NG!Q53+GT_Spot!Q53+Bawana_NG!Q53+Bawana_RLNG!Q53+Bawana_Spot!Q53</f>
        <v>134.55111550335079</v>
      </c>
      <c r="G53" s="197">
        <f t="shared" si="1"/>
        <v>-3.1115503350775953E-2</v>
      </c>
      <c r="H53" s="196">
        <f>PPCL_NG!K53+PPCL_Spot!K53+GT_NG!K53+GT_Spot!K53+Bawana_NG!K53+Bawana_RLNG!K53+Bawana_Spot!K53</f>
        <v>23.16</v>
      </c>
      <c r="I53" s="196">
        <f>PPCL_NG!R53+PPCL_Spot!R53+GT_NG!R53+GT_Spot!R53+Bawana_NG!R53+Bawana_RLNG!R53+Bawana_Spot!R53</f>
        <v>23.159771883910786</v>
      </c>
      <c r="J53" s="197">
        <f t="shared" si="2"/>
        <v>2.281160892145806E-4</v>
      </c>
      <c r="K53" s="196">
        <f>PPCL_NG!L53+PPCL_Spot!L53+GT_NG!L53+GT_Spot!L53+Bawana_NG!L53+Bawana_RLNG!L53+Bawana_Spot!L53</f>
        <v>111.25</v>
      </c>
      <c r="L53" s="196">
        <f>PPCL_NG!S53+PPCL_Spot!S53+GT_NG!S53+GT_Spot!S53+Bawana_NG!S53+Bawana_RLNG!S53+Bawana_Spot!S53</f>
        <v>111.2577629342734</v>
      </c>
      <c r="M53" s="197">
        <f t="shared" si="3"/>
        <v>-7.7629342734013562E-3</v>
      </c>
      <c r="N53" s="196">
        <f>PPCL_NG!M53+PPCL_Spot!M53+GT_NG!M53+GT_Spot!M53+Bawana_NG!M53+Bawana_RLNG!M53+Bawana_Spot!M53</f>
        <v>164.70999999999998</v>
      </c>
      <c r="O53" s="196">
        <f>PPCL_NG!T53+PPCL_Spot!T53+GT_NG!T53+GT_Spot!T53+Bawana_NG!T53+Bawana_RLNG!T53+Bawana_Spot!T53</f>
        <v>164.74898773491677</v>
      </c>
      <c r="P53" s="197">
        <f t="shared" si="4"/>
        <v>-3.8987734916787531E-2</v>
      </c>
      <c r="Q53" s="197">
        <f t="shared" si="5"/>
        <v>-0.1200000000000081</v>
      </c>
    </row>
    <row r="54" spans="1:17">
      <c r="A54" s="33" t="s">
        <v>96</v>
      </c>
      <c r="B54" s="196">
        <f>PPCL_NG!I54+PPCL_Spot!I54+GT_NG!I54+GT_Spot!I54+Bawana_NG!I54+Bawana_RLNG!I54+Bawana_Spot!I54</f>
        <v>291.54000000000002</v>
      </c>
      <c r="C54" s="196">
        <f>PPCL_NG!P54+PPCL_Spot!P54+GT_NG!P54+GT_Spot!P54+Bawana_NG!P54+Bawana_RLNG!P54+Bawana_Spot!P54</f>
        <v>291.58236194354828</v>
      </c>
      <c r="D54" s="197">
        <f t="shared" si="0"/>
        <v>-4.2361943548257841E-2</v>
      </c>
      <c r="E54" s="196">
        <f>PPCL_NG!J54+PPCL_Spot!J54+GT_NG!J54+GT_Spot!J54+Bawana_NG!J54+Bawana_RLNG!J54+Bawana_Spot!J54</f>
        <v>134.52000000000001</v>
      </c>
      <c r="F54" s="196">
        <f>PPCL_NG!Q54+PPCL_Spot!Q54+GT_NG!Q54+GT_Spot!Q54+Bawana_NG!Q54+Bawana_RLNG!Q54+Bawana_Spot!Q54</f>
        <v>134.55111550335079</v>
      </c>
      <c r="G54" s="197">
        <f t="shared" si="1"/>
        <v>-3.1115503350775953E-2</v>
      </c>
      <c r="H54" s="196">
        <f>PPCL_NG!K54+PPCL_Spot!K54+GT_NG!K54+GT_Spot!K54+Bawana_NG!K54+Bawana_RLNG!K54+Bawana_Spot!K54</f>
        <v>23.16</v>
      </c>
      <c r="I54" s="196">
        <f>PPCL_NG!R54+PPCL_Spot!R54+GT_NG!R54+GT_Spot!R54+Bawana_NG!R54+Bawana_RLNG!R54+Bawana_Spot!R54</f>
        <v>23.159771883910786</v>
      </c>
      <c r="J54" s="197">
        <f t="shared" si="2"/>
        <v>2.281160892145806E-4</v>
      </c>
      <c r="K54" s="196">
        <f>PPCL_NG!L54+PPCL_Spot!L54+GT_NG!L54+GT_Spot!L54+Bawana_NG!L54+Bawana_RLNG!L54+Bawana_Spot!L54</f>
        <v>111.25</v>
      </c>
      <c r="L54" s="196">
        <f>PPCL_NG!S54+PPCL_Spot!S54+GT_NG!S54+GT_Spot!S54+Bawana_NG!S54+Bawana_RLNG!S54+Bawana_Spot!S54</f>
        <v>111.2577629342734</v>
      </c>
      <c r="M54" s="197">
        <f t="shared" si="3"/>
        <v>-7.7629342734013562E-3</v>
      </c>
      <c r="N54" s="196">
        <f>PPCL_NG!M54+PPCL_Spot!M54+GT_NG!M54+GT_Spot!M54+Bawana_NG!M54+Bawana_RLNG!M54+Bawana_Spot!M54</f>
        <v>164.70999999999998</v>
      </c>
      <c r="O54" s="196">
        <f>PPCL_NG!T54+PPCL_Spot!T54+GT_NG!T54+GT_Spot!T54+Bawana_NG!T54+Bawana_RLNG!T54+Bawana_Spot!T54</f>
        <v>164.74898773491677</v>
      </c>
      <c r="P54" s="197">
        <f t="shared" si="4"/>
        <v>-3.8987734916787531E-2</v>
      </c>
      <c r="Q54" s="197">
        <f t="shared" si="5"/>
        <v>-0.1200000000000081</v>
      </c>
    </row>
    <row r="55" spans="1:17">
      <c r="A55" s="33" t="s">
        <v>97</v>
      </c>
      <c r="B55" s="196">
        <f>PPCL_NG!I55+PPCL_Spot!I55+GT_NG!I55+GT_Spot!I55+Bawana_NG!I55+Bawana_RLNG!I55+Bawana_Spot!I55</f>
        <v>291.54000000000002</v>
      </c>
      <c r="C55" s="196">
        <f>PPCL_NG!P55+PPCL_Spot!P55+GT_NG!P55+GT_Spot!P55+Bawana_NG!P55+Bawana_RLNG!P55+Bawana_Spot!P55</f>
        <v>291.58236194354828</v>
      </c>
      <c r="D55" s="197">
        <f t="shared" si="0"/>
        <v>-4.2361943548257841E-2</v>
      </c>
      <c r="E55" s="196">
        <f>PPCL_NG!J55+PPCL_Spot!J55+GT_NG!J55+GT_Spot!J55+Bawana_NG!J55+Bawana_RLNG!J55+Bawana_Spot!J55</f>
        <v>134.52000000000001</v>
      </c>
      <c r="F55" s="196">
        <f>PPCL_NG!Q55+PPCL_Spot!Q55+GT_NG!Q55+GT_Spot!Q55+Bawana_NG!Q55+Bawana_RLNG!Q55+Bawana_Spot!Q55</f>
        <v>134.55111550335079</v>
      </c>
      <c r="G55" s="197">
        <f t="shared" si="1"/>
        <v>-3.1115503350775953E-2</v>
      </c>
      <c r="H55" s="196">
        <f>PPCL_NG!K55+PPCL_Spot!K55+GT_NG!K55+GT_Spot!K55+Bawana_NG!K55+Bawana_RLNG!K55+Bawana_Spot!K55</f>
        <v>23.16</v>
      </c>
      <c r="I55" s="196">
        <f>PPCL_NG!R55+PPCL_Spot!R55+GT_NG!R55+GT_Spot!R55+Bawana_NG!R55+Bawana_RLNG!R55+Bawana_Spot!R55</f>
        <v>23.159771883910786</v>
      </c>
      <c r="J55" s="197">
        <f t="shared" si="2"/>
        <v>2.281160892145806E-4</v>
      </c>
      <c r="K55" s="196">
        <f>PPCL_NG!L55+PPCL_Spot!L55+GT_NG!L55+GT_Spot!L55+Bawana_NG!L55+Bawana_RLNG!L55+Bawana_Spot!L55</f>
        <v>111.25</v>
      </c>
      <c r="L55" s="196">
        <f>PPCL_NG!S55+PPCL_Spot!S55+GT_NG!S55+GT_Spot!S55+Bawana_NG!S55+Bawana_RLNG!S55+Bawana_Spot!S55</f>
        <v>111.2577629342734</v>
      </c>
      <c r="M55" s="197">
        <f t="shared" si="3"/>
        <v>-7.7629342734013562E-3</v>
      </c>
      <c r="N55" s="196">
        <f>PPCL_NG!M55+PPCL_Spot!M55+GT_NG!M55+GT_Spot!M55+Bawana_NG!M55+Bawana_RLNG!M55+Bawana_Spot!M55</f>
        <v>164.70999999999998</v>
      </c>
      <c r="O55" s="196">
        <f>PPCL_NG!T55+PPCL_Spot!T55+GT_NG!T55+GT_Spot!T55+Bawana_NG!T55+Bawana_RLNG!T55+Bawana_Spot!T55</f>
        <v>164.74898773491677</v>
      </c>
      <c r="P55" s="197">
        <f t="shared" si="4"/>
        <v>-3.8987734916787531E-2</v>
      </c>
      <c r="Q55" s="197">
        <f t="shared" si="5"/>
        <v>-0.1200000000000081</v>
      </c>
    </row>
    <row r="56" spans="1:17">
      <c r="A56" s="33" t="s">
        <v>98</v>
      </c>
      <c r="B56" s="196">
        <f>PPCL_NG!I56+PPCL_Spot!I56+GT_NG!I56+GT_Spot!I56+Bawana_NG!I56+Bawana_RLNG!I56+Bawana_Spot!I56</f>
        <v>291.54000000000002</v>
      </c>
      <c r="C56" s="196">
        <f>PPCL_NG!P56+PPCL_Spot!P56+GT_NG!P56+GT_Spot!P56+Bawana_NG!P56+Bawana_RLNG!P56+Bawana_Spot!P56</f>
        <v>291.58236194354828</v>
      </c>
      <c r="D56" s="197">
        <f t="shared" si="0"/>
        <v>-4.2361943548257841E-2</v>
      </c>
      <c r="E56" s="196">
        <f>PPCL_NG!J56+PPCL_Spot!J56+GT_NG!J56+GT_Spot!J56+Bawana_NG!J56+Bawana_RLNG!J56+Bawana_Spot!J56</f>
        <v>134.52000000000001</v>
      </c>
      <c r="F56" s="196">
        <f>PPCL_NG!Q56+PPCL_Spot!Q56+GT_NG!Q56+GT_Spot!Q56+Bawana_NG!Q56+Bawana_RLNG!Q56+Bawana_Spot!Q56</f>
        <v>134.55111550335079</v>
      </c>
      <c r="G56" s="197">
        <f t="shared" si="1"/>
        <v>-3.1115503350775953E-2</v>
      </c>
      <c r="H56" s="196">
        <f>PPCL_NG!K56+PPCL_Spot!K56+GT_NG!K56+GT_Spot!K56+Bawana_NG!K56+Bawana_RLNG!K56+Bawana_Spot!K56</f>
        <v>23.16</v>
      </c>
      <c r="I56" s="196">
        <f>PPCL_NG!R56+PPCL_Spot!R56+GT_NG!R56+GT_Spot!R56+Bawana_NG!R56+Bawana_RLNG!R56+Bawana_Spot!R56</f>
        <v>23.159771883910786</v>
      </c>
      <c r="J56" s="197">
        <f t="shared" si="2"/>
        <v>2.281160892145806E-4</v>
      </c>
      <c r="K56" s="196">
        <f>PPCL_NG!L56+PPCL_Spot!L56+GT_NG!L56+GT_Spot!L56+Bawana_NG!L56+Bawana_RLNG!L56+Bawana_Spot!L56</f>
        <v>111.25</v>
      </c>
      <c r="L56" s="196">
        <f>PPCL_NG!S56+PPCL_Spot!S56+GT_NG!S56+GT_Spot!S56+Bawana_NG!S56+Bawana_RLNG!S56+Bawana_Spot!S56</f>
        <v>111.2577629342734</v>
      </c>
      <c r="M56" s="197">
        <f t="shared" si="3"/>
        <v>-7.7629342734013562E-3</v>
      </c>
      <c r="N56" s="196">
        <f>PPCL_NG!M56+PPCL_Spot!M56+GT_NG!M56+GT_Spot!M56+Bawana_NG!M56+Bawana_RLNG!M56+Bawana_Spot!M56</f>
        <v>164.70999999999998</v>
      </c>
      <c r="O56" s="196">
        <f>PPCL_NG!T56+PPCL_Spot!T56+GT_NG!T56+GT_Spot!T56+Bawana_NG!T56+Bawana_RLNG!T56+Bawana_Spot!T56</f>
        <v>164.74898773491677</v>
      </c>
      <c r="P56" s="197">
        <f t="shared" si="4"/>
        <v>-3.8987734916787531E-2</v>
      </c>
      <c r="Q56" s="197">
        <f t="shared" si="5"/>
        <v>-0.1200000000000081</v>
      </c>
    </row>
    <row r="57" spans="1:17">
      <c r="A57" s="33" t="s">
        <v>99</v>
      </c>
      <c r="B57" s="196">
        <f>PPCL_NG!I57+PPCL_Spot!I57+GT_NG!I57+GT_Spot!I57+Bawana_NG!I57+Bawana_RLNG!I57+Bawana_Spot!I57</f>
        <v>290.13</v>
      </c>
      <c r="C57" s="196">
        <f>PPCL_NG!P57+PPCL_Spot!P57+GT_NG!P57+GT_Spot!P57+Bawana_NG!P57+Bawana_RLNG!P57+Bawana_Spot!P57</f>
        <v>290.17236194354825</v>
      </c>
      <c r="D57" s="197">
        <f t="shared" si="0"/>
        <v>-4.2361943548257841E-2</v>
      </c>
      <c r="E57" s="196">
        <f>PPCL_NG!J57+PPCL_Spot!J57+GT_NG!J57+GT_Spot!J57+Bawana_NG!J57+Bawana_RLNG!J57+Bawana_Spot!J57</f>
        <v>133.72</v>
      </c>
      <c r="F57" s="196">
        <f>PPCL_NG!Q57+PPCL_Spot!Q57+GT_NG!Q57+GT_Spot!Q57+Bawana_NG!Q57+Bawana_RLNG!Q57+Bawana_Spot!Q57</f>
        <v>133.75111550335077</v>
      </c>
      <c r="G57" s="197">
        <f t="shared" si="1"/>
        <v>-3.1115503350775953E-2</v>
      </c>
      <c r="H57" s="196">
        <f>PPCL_NG!K57+PPCL_Spot!K57+GT_NG!K57+GT_Spot!K57+Bawana_NG!K57+Bawana_RLNG!K57+Bawana_Spot!K57</f>
        <v>22.85</v>
      </c>
      <c r="I57" s="196">
        <f>PPCL_NG!R57+PPCL_Spot!R57+GT_NG!R57+GT_Spot!R57+Bawana_NG!R57+Bawana_RLNG!R57+Bawana_Spot!R57</f>
        <v>22.849771883910787</v>
      </c>
      <c r="J57" s="197">
        <f t="shared" si="2"/>
        <v>2.281160892145806E-4</v>
      </c>
      <c r="K57" s="196">
        <f>PPCL_NG!L57+PPCL_Spot!L57+GT_NG!L57+GT_Spot!L57+Bawana_NG!L57+Bawana_RLNG!L57+Bawana_Spot!L57</f>
        <v>109.74000000000001</v>
      </c>
      <c r="L57" s="196">
        <f>PPCL_NG!S57+PPCL_Spot!S57+GT_NG!S57+GT_Spot!S57+Bawana_NG!S57+Bawana_RLNG!S57+Bawana_Spot!S57</f>
        <v>109.74776293427341</v>
      </c>
      <c r="M57" s="197">
        <f t="shared" si="3"/>
        <v>-7.7629342734013562E-3</v>
      </c>
      <c r="N57" s="196">
        <f>PPCL_NG!M57+PPCL_Spot!M57+GT_NG!M57+GT_Spot!M57+Bawana_NG!M57+Bawana_RLNG!M57+Bawana_Spot!M57</f>
        <v>163.74</v>
      </c>
      <c r="O57" s="196">
        <f>PPCL_NG!T57+PPCL_Spot!T57+GT_NG!T57+GT_Spot!T57+Bawana_NG!T57+Bawana_RLNG!T57+Bawana_Spot!T57</f>
        <v>163.77898773491677</v>
      </c>
      <c r="P57" s="197">
        <f t="shared" si="4"/>
        <v>-3.8987734916759109E-2</v>
      </c>
      <c r="Q57" s="197">
        <f t="shared" si="5"/>
        <v>-0.11999999999997968</v>
      </c>
    </row>
    <row r="58" spans="1:17">
      <c r="A58" s="33" t="s">
        <v>100</v>
      </c>
      <c r="B58" s="196">
        <f>PPCL_NG!I58+PPCL_Spot!I58+GT_NG!I58+GT_Spot!I58+Bawana_NG!I58+Bawana_RLNG!I58+Bawana_Spot!I58</f>
        <v>290.13</v>
      </c>
      <c r="C58" s="196">
        <f>PPCL_NG!P58+PPCL_Spot!P58+GT_NG!P58+GT_Spot!P58+Bawana_NG!P58+Bawana_RLNG!P58+Bawana_Spot!P58</f>
        <v>290.17236194354825</v>
      </c>
      <c r="D58" s="197">
        <f t="shared" si="0"/>
        <v>-4.2361943548257841E-2</v>
      </c>
      <c r="E58" s="196">
        <f>PPCL_NG!J58+PPCL_Spot!J58+GT_NG!J58+GT_Spot!J58+Bawana_NG!J58+Bawana_RLNG!J58+Bawana_Spot!J58</f>
        <v>133.72</v>
      </c>
      <c r="F58" s="196">
        <f>PPCL_NG!Q58+PPCL_Spot!Q58+GT_NG!Q58+GT_Spot!Q58+Bawana_NG!Q58+Bawana_RLNG!Q58+Bawana_Spot!Q58</f>
        <v>133.75111550335077</v>
      </c>
      <c r="G58" s="197">
        <f t="shared" si="1"/>
        <v>-3.1115503350775953E-2</v>
      </c>
      <c r="H58" s="196">
        <f>PPCL_NG!K58+PPCL_Spot!K58+GT_NG!K58+GT_Spot!K58+Bawana_NG!K58+Bawana_RLNG!K58+Bawana_Spot!K58</f>
        <v>22.85</v>
      </c>
      <c r="I58" s="196">
        <f>PPCL_NG!R58+PPCL_Spot!R58+GT_NG!R58+GT_Spot!R58+Bawana_NG!R58+Bawana_RLNG!R58+Bawana_Spot!R58</f>
        <v>22.849771883910787</v>
      </c>
      <c r="J58" s="197">
        <f t="shared" si="2"/>
        <v>2.281160892145806E-4</v>
      </c>
      <c r="K58" s="196">
        <f>PPCL_NG!L58+PPCL_Spot!L58+GT_NG!L58+GT_Spot!L58+Bawana_NG!L58+Bawana_RLNG!L58+Bawana_Spot!L58</f>
        <v>109.74000000000001</v>
      </c>
      <c r="L58" s="196">
        <f>PPCL_NG!S58+PPCL_Spot!S58+GT_NG!S58+GT_Spot!S58+Bawana_NG!S58+Bawana_RLNG!S58+Bawana_Spot!S58</f>
        <v>109.74776293427341</v>
      </c>
      <c r="M58" s="197">
        <f t="shared" si="3"/>
        <v>-7.7629342734013562E-3</v>
      </c>
      <c r="N58" s="196">
        <f>PPCL_NG!M58+PPCL_Spot!M58+GT_NG!M58+GT_Spot!M58+Bawana_NG!M58+Bawana_RLNG!M58+Bawana_Spot!M58</f>
        <v>163.74</v>
      </c>
      <c r="O58" s="196">
        <f>PPCL_NG!T58+PPCL_Spot!T58+GT_NG!T58+GT_Spot!T58+Bawana_NG!T58+Bawana_RLNG!T58+Bawana_Spot!T58</f>
        <v>163.77898773491677</v>
      </c>
      <c r="P58" s="197">
        <f t="shared" si="4"/>
        <v>-3.8987734916759109E-2</v>
      </c>
      <c r="Q58" s="197">
        <f t="shared" si="5"/>
        <v>-0.11999999999997968</v>
      </c>
    </row>
    <row r="59" spans="1:17">
      <c r="A59" s="33" t="s">
        <v>101</v>
      </c>
      <c r="B59" s="196">
        <f>PPCL_NG!I59+PPCL_Spot!I59+GT_NG!I59+GT_Spot!I59+Bawana_NG!I59+Bawana_RLNG!I59+Bawana_Spot!I59</f>
        <v>289.73</v>
      </c>
      <c r="C59" s="196">
        <f>PPCL_NG!P59+PPCL_Spot!P59+GT_NG!P59+GT_Spot!P59+Bawana_NG!P59+Bawana_RLNG!P59+Bawana_Spot!P59</f>
        <v>289.76505911980007</v>
      </c>
      <c r="D59" s="197">
        <f t="shared" si="0"/>
        <v>-3.505911980005294E-2</v>
      </c>
      <c r="E59" s="196">
        <f>PPCL_NG!J59+PPCL_Spot!J59+GT_NG!J59+GT_Spot!J59+Bawana_NG!J59+Bawana_RLNG!J59+Bawana_Spot!J59</f>
        <v>133.49</v>
      </c>
      <c r="F59" s="196">
        <f>PPCL_NG!Q59+PPCL_Spot!Q59+GT_NG!Q59+GT_Spot!Q59+Bawana_NG!Q59+Bawana_RLNG!Q59+Bawana_Spot!Q59</f>
        <v>133.51606078679413</v>
      </c>
      <c r="G59" s="197">
        <f t="shared" si="1"/>
        <v>-2.606078679411894E-2</v>
      </c>
      <c r="H59" s="196">
        <f>PPCL_NG!K59+PPCL_Spot!K59+GT_NG!K59+GT_Spot!K59+Bawana_NG!K59+Bawana_RLNG!K59+Bawana_Spot!K59</f>
        <v>22.85</v>
      </c>
      <c r="I59" s="196">
        <f>PPCL_NG!R59+PPCL_Spot!R59+GT_NG!R59+GT_Spot!R59+Bawana_NG!R59+Bawana_RLNG!R59+Bawana_Spot!R59</f>
        <v>22.849771883910787</v>
      </c>
      <c r="J59" s="197">
        <f t="shared" si="2"/>
        <v>2.281160892145806E-4</v>
      </c>
      <c r="K59" s="196">
        <f>PPCL_NG!L59+PPCL_Spot!L59+GT_NG!L59+GT_Spot!L59+Bawana_NG!L59+Bawana_RLNG!L59+Bawana_Spot!L59</f>
        <v>109.68</v>
      </c>
      <c r="L59" s="196">
        <f>PPCL_NG!S59+PPCL_Spot!S59+GT_NG!S59+GT_Spot!S59+Bawana_NG!S59+Bawana_RLNG!S59+Bawana_Spot!S59</f>
        <v>109.68644797925056</v>
      </c>
      <c r="M59" s="197">
        <f t="shared" si="3"/>
        <v>-6.4479792505522937E-3</v>
      </c>
      <c r="N59" s="196">
        <f>PPCL_NG!M59+PPCL_Spot!M59+GT_NG!M59+GT_Spot!M59+Bawana_NG!M59+Bawana_RLNG!M59+Bawana_Spot!M59</f>
        <v>163.44999999999999</v>
      </c>
      <c r="O59" s="196">
        <f>PPCL_NG!T59+PPCL_Spot!T59+GT_NG!T59+GT_Spot!T59+Bawana_NG!T59+Bawana_RLNG!T59+Bawana_Spot!T59</f>
        <v>163.48266023024445</v>
      </c>
      <c r="P59" s="197">
        <f t="shared" si="4"/>
        <v>-3.2660230244459854E-2</v>
      </c>
      <c r="Q59" s="197">
        <f t="shared" si="5"/>
        <v>-9.9999999999969447E-2</v>
      </c>
    </row>
    <row r="60" spans="1:17">
      <c r="A60" s="33" t="s">
        <v>102</v>
      </c>
      <c r="B60" s="196">
        <f>PPCL_NG!I60+PPCL_Spot!I60+GT_NG!I60+GT_Spot!I60+Bawana_NG!I60+Bawana_RLNG!I60+Bawana_Spot!I60</f>
        <v>289.73</v>
      </c>
      <c r="C60" s="196">
        <f>PPCL_NG!P60+PPCL_Spot!P60+GT_NG!P60+GT_Spot!P60+Bawana_NG!P60+Bawana_RLNG!P60+Bawana_Spot!P60</f>
        <v>289.76505911980007</v>
      </c>
      <c r="D60" s="197">
        <f t="shared" si="0"/>
        <v>-3.505911980005294E-2</v>
      </c>
      <c r="E60" s="196">
        <f>PPCL_NG!J60+PPCL_Spot!J60+GT_NG!J60+GT_Spot!J60+Bawana_NG!J60+Bawana_RLNG!J60+Bawana_Spot!J60</f>
        <v>133.49</v>
      </c>
      <c r="F60" s="196">
        <f>PPCL_NG!Q60+PPCL_Spot!Q60+GT_NG!Q60+GT_Spot!Q60+Bawana_NG!Q60+Bawana_RLNG!Q60+Bawana_Spot!Q60</f>
        <v>133.51606078679413</v>
      </c>
      <c r="G60" s="197">
        <f t="shared" si="1"/>
        <v>-2.606078679411894E-2</v>
      </c>
      <c r="H60" s="196">
        <f>PPCL_NG!K60+PPCL_Spot!K60+GT_NG!K60+GT_Spot!K60+Bawana_NG!K60+Bawana_RLNG!K60+Bawana_Spot!K60</f>
        <v>22.85</v>
      </c>
      <c r="I60" s="196">
        <f>PPCL_NG!R60+PPCL_Spot!R60+GT_NG!R60+GT_Spot!R60+Bawana_NG!R60+Bawana_RLNG!R60+Bawana_Spot!R60</f>
        <v>22.849771883910787</v>
      </c>
      <c r="J60" s="197">
        <f t="shared" si="2"/>
        <v>2.281160892145806E-4</v>
      </c>
      <c r="K60" s="196">
        <f>PPCL_NG!L60+PPCL_Spot!L60+GT_NG!L60+GT_Spot!L60+Bawana_NG!L60+Bawana_RLNG!L60+Bawana_Spot!L60</f>
        <v>109.68</v>
      </c>
      <c r="L60" s="196">
        <f>PPCL_NG!S60+PPCL_Spot!S60+GT_NG!S60+GT_Spot!S60+Bawana_NG!S60+Bawana_RLNG!S60+Bawana_Spot!S60</f>
        <v>109.68644797925056</v>
      </c>
      <c r="M60" s="197">
        <f t="shared" si="3"/>
        <v>-6.4479792505522937E-3</v>
      </c>
      <c r="N60" s="196">
        <f>PPCL_NG!M60+PPCL_Spot!M60+GT_NG!M60+GT_Spot!M60+Bawana_NG!M60+Bawana_RLNG!M60+Bawana_Spot!M60</f>
        <v>163.44999999999999</v>
      </c>
      <c r="O60" s="196">
        <f>PPCL_NG!T60+PPCL_Spot!T60+GT_NG!T60+GT_Spot!T60+Bawana_NG!T60+Bawana_RLNG!T60+Bawana_Spot!T60</f>
        <v>163.48266023024445</v>
      </c>
      <c r="P60" s="197">
        <f t="shared" si="4"/>
        <v>-3.2660230244459854E-2</v>
      </c>
      <c r="Q60" s="197">
        <f t="shared" si="5"/>
        <v>-9.9999999999969447E-2</v>
      </c>
    </row>
    <row r="61" spans="1:17">
      <c r="A61" s="33" t="s">
        <v>103</v>
      </c>
      <c r="B61" s="196">
        <f>PPCL_NG!I61+PPCL_Spot!I61+GT_NG!I61+GT_Spot!I61+Bawana_NG!I61+Bawana_RLNG!I61+Bawana_Spot!I61</f>
        <v>289.73</v>
      </c>
      <c r="C61" s="196">
        <f>PPCL_NG!P61+PPCL_Spot!P61+GT_NG!P61+GT_Spot!P61+Bawana_NG!P61+Bawana_RLNG!P61+Bawana_Spot!P61</f>
        <v>289.76505911980007</v>
      </c>
      <c r="D61" s="197">
        <f t="shared" si="0"/>
        <v>-3.505911980005294E-2</v>
      </c>
      <c r="E61" s="196">
        <f>PPCL_NG!J61+PPCL_Spot!J61+GT_NG!J61+GT_Spot!J61+Bawana_NG!J61+Bawana_RLNG!J61+Bawana_Spot!J61</f>
        <v>133.49</v>
      </c>
      <c r="F61" s="196">
        <f>PPCL_NG!Q61+PPCL_Spot!Q61+GT_NG!Q61+GT_Spot!Q61+Bawana_NG!Q61+Bawana_RLNG!Q61+Bawana_Spot!Q61</f>
        <v>133.51606078679413</v>
      </c>
      <c r="G61" s="197">
        <f t="shared" si="1"/>
        <v>-2.606078679411894E-2</v>
      </c>
      <c r="H61" s="196">
        <f>PPCL_NG!K61+PPCL_Spot!K61+GT_NG!K61+GT_Spot!K61+Bawana_NG!K61+Bawana_RLNG!K61+Bawana_Spot!K61</f>
        <v>22.85</v>
      </c>
      <c r="I61" s="196">
        <f>PPCL_NG!R61+PPCL_Spot!R61+GT_NG!R61+GT_Spot!R61+Bawana_NG!R61+Bawana_RLNG!R61+Bawana_Spot!R61</f>
        <v>22.849771883910787</v>
      </c>
      <c r="J61" s="197">
        <f t="shared" si="2"/>
        <v>2.281160892145806E-4</v>
      </c>
      <c r="K61" s="196">
        <f>PPCL_NG!L61+PPCL_Spot!L61+GT_NG!L61+GT_Spot!L61+Bawana_NG!L61+Bawana_RLNG!L61+Bawana_Spot!L61</f>
        <v>109.68</v>
      </c>
      <c r="L61" s="196">
        <f>PPCL_NG!S61+PPCL_Spot!S61+GT_NG!S61+GT_Spot!S61+Bawana_NG!S61+Bawana_RLNG!S61+Bawana_Spot!S61</f>
        <v>109.68644797925056</v>
      </c>
      <c r="M61" s="197">
        <f t="shared" si="3"/>
        <v>-6.4479792505522937E-3</v>
      </c>
      <c r="N61" s="196">
        <f>PPCL_NG!M61+PPCL_Spot!M61+GT_NG!M61+GT_Spot!M61+Bawana_NG!M61+Bawana_RLNG!M61+Bawana_Spot!M61</f>
        <v>163.44999999999999</v>
      </c>
      <c r="O61" s="196">
        <f>PPCL_NG!T61+PPCL_Spot!T61+GT_NG!T61+GT_Spot!T61+Bawana_NG!T61+Bawana_RLNG!T61+Bawana_Spot!T61</f>
        <v>163.48266023024445</v>
      </c>
      <c r="P61" s="197">
        <f t="shared" si="4"/>
        <v>-3.2660230244459854E-2</v>
      </c>
      <c r="Q61" s="197">
        <f t="shared" si="5"/>
        <v>-9.9999999999969447E-2</v>
      </c>
    </row>
    <row r="62" spans="1:17">
      <c r="A62" s="33" t="s">
        <v>104</v>
      </c>
      <c r="B62" s="196">
        <f>PPCL_NG!I62+PPCL_Spot!I62+GT_NG!I62+GT_Spot!I62+Bawana_NG!I62+Bawana_RLNG!I62+Bawana_Spot!I62</f>
        <v>289.73</v>
      </c>
      <c r="C62" s="196">
        <f>PPCL_NG!P62+PPCL_Spot!P62+GT_NG!P62+GT_Spot!P62+Bawana_NG!P62+Bawana_RLNG!P62+Bawana_Spot!P62</f>
        <v>289.76505911980007</v>
      </c>
      <c r="D62" s="197">
        <f t="shared" si="0"/>
        <v>-3.505911980005294E-2</v>
      </c>
      <c r="E62" s="196">
        <f>PPCL_NG!J62+PPCL_Spot!J62+GT_NG!J62+GT_Spot!J62+Bawana_NG!J62+Bawana_RLNG!J62+Bawana_Spot!J62</f>
        <v>133.49</v>
      </c>
      <c r="F62" s="196">
        <f>PPCL_NG!Q62+PPCL_Spot!Q62+GT_NG!Q62+GT_Spot!Q62+Bawana_NG!Q62+Bawana_RLNG!Q62+Bawana_Spot!Q62</f>
        <v>133.51606078679413</v>
      </c>
      <c r="G62" s="197">
        <f t="shared" si="1"/>
        <v>-2.606078679411894E-2</v>
      </c>
      <c r="H62" s="196">
        <f>PPCL_NG!K62+PPCL_Spot!K62+GT_NG!K62+GT_Spot!K62+Bawana_NG!K62+Bawana_RLNG!K62+Bawana_Spot!K62</f>
        <v>22.85</v>
      </c>
      <c r="I62" s="196">
        <f>PPCL_NG!R62+PPCL_Spot!R62+GT_NG!R62+GT_Spot!R62+Bawana_NG!R62+Bawana_RLNG!R62+Bawana_Spot!R62</f>
        <v>22.849771883910787</v>
      </c>
      <c r="J62" s="197">
        <f t="shared" si="2"/>
        <v>2.281160892145806E-4</v>
      </c>
      <c r="K62" s="196">
        <f>PPCL_NG!L62+PPCL_Spot!L62+GT_NG!L62+GT_Spot!L62+Bawana_NG!L62+Bawana_RLNG!L62+Bawana_Spot!L62</f>
        <v>109.68</v>
      </c>
      <c r="L62" s="196">
        <f>PPCL_NG!S62+PPCL_Spot!S62+GT_NG!S62+GT_Spot!S62+Bawana_NG!S62+Bawana_RLNG!S62+Bawana_Spot!S62</f>
        <v>109.68644797925056</v>
      </c>
      <c r="M62" s="197">
        <f t="shared" si="3"/>
        <v>-6.4479792505522937E-3</v>
      </c>
      <c r="N62" s="196">
        <f>PPCL_NG!M62+PPCL_Spot!M62+GT_NG!M62+GT_Spot!M62+Bawana_NG!M62+Bawana_RLNG!M62+Bawana_Spot!M62</f>
        <v>163.44999999999999</v>
      </c>
      <c r="O62" s="196">
        <f>PPCL_NG!T62+PPCL_Spot!T62+GT_NG!T62+GT_Spot!T62+Bawana_NG!T62+Bawana_RLNG!T62+Bawana_Spot!T62</f>
        <v>163.48266023024445</v>
      </c>
      <c r="P62" s="197">
        <f t="shared" si="4"/>
        <v>-3.2660230244459854E-2</v>
      </c>
      <c r="Q62" s="197">
        <f t="shared" si="5"/>
        <v>-9.9999999999969447E-2</v>
      </c>
    </row>
    <row r="63" spans="1:17">
      <c r="A63" s="33" t="s">
        <v>105</v>
      </c>
      <c r="B63" s="196">
        <f>PPCL_NG!I63+PPCL_Spot!I63+GT_NG!I63+GT_Spot!I63+Bawana_NG!I63+Bawana_RLNG!I63+Bawana_Spot!I63</f>
        <v>289.73</v>
      </c>
      <c r="C63" s="196">
        <f>PPCL_NG!P63+PPCL_Spot!P63+GT_NG!P63+GT_Spot!P63+Bawana_NG!P63+Bawana_RLNG!P63+Bawana_Spot!P63</f>
        <v>289.76505911980007</v>
      </c>
      <c r="D63" s="197">
        <f t="shared" si="0"/>
        <v>-3.505911980005294E-2</v>
      </c>
      <c r="E63" s="196">
        <f>PPCL_NG!J63+PPCL_Spot!J63+GT_NG!J63+GT_Spot!J63+Bawana_NG!J63+Bawana_RLNG!J63+Bawana_Spot!J63</f>
        <v>133.49</v>
      </c>
      <c r="F63" s="196">
        <f>PPCL_NG!Q63+PPCL_Spot!Q63+GT_NG!Q63+GT_Spot!Q63+Bawana_NG!Q63+Bawana_RLNG!Q63+Bawana_Spot!Q63</f>
        <v>133.51606078679413</v>
      </c>
      <c r="G63" s="197">
        <f t="shared" si="1"/>
        <v>-2.606078679411894E-2</v>
      </c>
      <c r="H63" s="196">
        <f>PPCL_NG!K63+PPCL_Spot!K63+GT_NG!K63+GT_Spot!K63+Bawana_NG!K63+Bawana_RLNG!K63+Bawana_Spot!K63</f>
        <v>22.85</v>
      </c>
      <c r="I63" s="196">
        <f>PPCL_NG!R63+PPCL_Spot!R63+GT_NG!R63+GT_Spot!R63+Bawana_NG!R63+Bawana_RLNG!R63+Bawana_Spot!R63</f>
        <v>22.849771883910787</v>
      </c>
      <c r="J63" s="197">
        <f t="shared" si="2"/>
        <v>2.281160892145806E-4</v>
      </c>
      <c r="K63" s="196">
        <f>PPCL_NG!L63+PPCL_Spot!L63+GT_NG!L63+GT_Spot!L63+Bawana_NG!L63+Bawana_RLNG!L63+Bawana_Spot!L63</f>
        <v>109.68</v>
      </c>
      <c r="L63" s="196">
        <f>PPCL_NG!S63+PPCL_Spot!S63+GT_NG!S63+GT_Spot!S63+Bawana_NG!S63+Bawana_RLNG!S63+Bawana_Spot!S63</f>
        <v>109.68644797925056</v>
      </c>
      <c r="M63" s="197">
        <f t="shared" si="3"/>
        <v>-6.4479792505522937E-3</v>
      </c>
      <c r="N63" s="196">
        <f>PPCL_NG!M63+PPCL_Spot!M63+GT_NG!M63+GT_Spot!M63+Bawana_NG!M63+Bawana_RLNG!M63+Bawana_Spot!M63</f>
        <v>163.44999999999999</v>
      </c>
      <c r="O63" s="196">
        <f>PPCL_NG!T63+PPCL_Spot!T63+GT_NG!T63+GT_Spot!T63+Bawana_NG!T63+Bawana_RLNG!T63+Bawana_Spot!T63</f>
        <v>163.48266023024445</v>
      </c>
      <c r="P63" s="197">
        <f t="shared" si="4"/>
        <v>-3.2660230244459854E-2</v>
      </c>
      <c r="Q63" s="197">
        <f t="shared" si="5"/>
        <v>-9.9999999999969447E-2</v>
      </c>
    </row>
    <row r="64" spans="1:17">
      <c r="A64" s="33" t="s">
        <v>106</v>
      </c>
      <c r="B64" s="196">
        <f>PPCL_NG!I64+PPCL_Spot!I64+GT_NG!I64+GT_Spot!I64+Bawana_NG!I64+Bawana_RLNG!I64+Bawana_Spot!I64</f>
        <v>289.73</v>
      </c>
      <c r="C64" s="196">
        <f>PPCL_NG!P64+PPCL_Spot!P64+GT_NG!P64+GT_Spot!P64+Bawana_NG!P64+Bawana_RLNG!P64+Bawana_Spot!P64</f>
        <v>289.76505911980007</v>
      </c>
      <c r="D64" s="197">
        <f t="shared" si="0"/>
        <v>-3.505911980005294E-2</v>
      </c>
      <c r="E64" s="196">
        <f>PPCL_NG!J64+PPCL_Spot!J64+GT_NG!J64+GT_Spot!J64+Bawana_NG!J64+Bawana_RLNG!J64+Bawana_Spot!J64</f>
        <v>133.49</v>
      </c>
      <c r="F64" s="196">
        <f>PPCL_NG!Q64+PPCL_Spot!Q64+GT_NG!Q64+GT_Spot!Q64+Bawana_NG!Q64+Bawana_RLNG!Q64+Bawana_Spot!Q64</f>
        <v>133.51606078679413</v>
      </c>
      <c r="G64" s="197">
        <f t="shared" si="1"/>
        <v>-2.606078679411894E-2</v>
      </c>
      <c r="H64" s="196">
        <f>PPCL_NG!K64+PPCL_Spot!K64+GT_NG!K64+GT_Spot!K64+Bawana_NG!K64+Bawana_RLNG!K64+Bawana_Spot!K64</f>
        <v>22.85</v>
      </c>
      <c r="I64" s="196">
        <f>PPCL_NG!R64+PPCL_Spot!R64+GT_NG!R64+GT_Spot!R64+Bawana_NG!R64+Bawana_RLNG!R64+Bawana_Spot!R64</f>
        <v>22.849771883910787</v>
      </c>
      <c r="J64" s="197">
        <f t="shared" si="2"/>
        <v>2.281160892145806E-4</v>
      </c>
      <c r="K64" s="196">
        <f>PPCL_NG!L64+PPCL_Spot!L64+GT_NG!L64+GT_Spot!L64+Bawana_NG!L64+Bawana_RLNG!L64+Bawana_Spot!L64</f>
        <v>109.68</v>
      </c>
      <c r="L64" s="196">
        <f>PPCL_NG!S64+PPCL_Spot!S64+GT_NG!S64+GT_Spot!S64+Bawana_NG!S64+Bawana_RLNG!S64+Bawana_Spot!S64</f>
        <v>109.68644797925056</v>
      </c>
      <c r="M64" s="197">
        <f t="shared" si="3"/>
        <v>-6.4479792505522937E-3</v>
      </c>
      <c r="N64" s="196">
        <f>PPCL_NG!M64+PPCL_Spot!M64+GT_NG!M64+GT_Spot!M64+Bawana_NG!M64+Bawana_RLNG!M64+Bawana_Spot!M64</f>
        <v>163.44999999999999</v>
      </c>
      <c r="O64" s="196">
        <f>PPCL_NG!T64+PPCL_Spot!T64+GT_NG!T64+GT_Spot!T64+Bawana_NG!T64+Bawana_RLNG!T64+Bawana_Spot!T64</f>
        <v>163.48266023024445</v>
      </c>
      <c r="P64" s="197">
        <f t="shared" si="4"/>
        <v>-3.2660230244459854E-2</v>
      </c>
      <c r="Q64" s="197">
        <f t="shared" si="5"/>
        <v>-9.9999999999969447E-2</v>
      </c>
    </row>
    <row r="65" spans="1:17">
      <c r="A65" s="33" t="s">
        <v>107</v>
      </c>
      <c r="B65" s="196">
        <f>PPCL_NG!I65+PPCL_Spot!I65+GT_NG!I65+GT_Spot!I65+Bawana_NG!I65+Bawana_RLNG!I65+Bawana_Spot!I65</f>
        <v>289.73</v>
      </c>
      <c r="C65" s="196">
        <f>PPCL_NG!P65+PPCL_Spot!P65+GT_NG!P65+GT_Spot!P65+Bawana_NG!P65+Bawana_RLNG!P65+Bawana_Spot!P65</f>
        <v>289.76505911980007</v>
      </c>
      <c r="D65" s="197">
        <f t="shared" si="0"/>
        <v>-3.505911980005294E-2</v>
      </c>
      <c r="E65" s="196">
        <f>PPCL_NG!J65+PPCL_Spot!J65+GT_NG!J65+GT_Spot!J65+Bawana_NG!J65+Bawana_RLNG!J65+Bawana_Spot!J65</f>
        <v>133.49</v>
      </c>
      <c r="F65" s="196">
        <f>PPCL_NG!Q65+PPCL_Spot!Q65+GT_NG!Q65+GT_Spot!Q65+Bawana_NG!Q65+Bawana_RLNG!Q65+Bawana_Spot!Q65</f>
        <v>133.51606078679413</v>
      </c>
      <c r="G65" s="197">
        <f t="shared" si="1"/>
        <v>-2.606078679411894E-2</v>
      </c>
      <c r="H65" s="196">
        <f>PPCL_NG!K65+PPCL_Spot!K65+GT_NG!K65+GT_Spot!K65+Bawana_NG!K65+Bawana_RLNG!K65+Bawana_Spot!K65</f>
        <v>22.85</v>
      </c>
      <c r="I65" s="196">
        <f>PPCL_NG!R65+PPCL_Spot!R65+GT_NG!R65+GT_Spot!R65+Bawana_NG!R65+Bawana_RLNG!R65+Bawana_Spot!R65</f>
        <v>22.849771883910787</v>
      </c>
      <c r="J65" s="197">
        <f t="shared" si="2"/>
        <v>2.281160892145806E-4</v>
      </c>
      <c r="K65" s="196">
        <f>PPCL_NG!L65+PPCL_Spot!L65+GT_NG!L65+GT_Spot!L65+Bawana_NG!L65+Bawana_RLNG!L65+Bawana_Spot!L65</f>
        <v>109.68</v>
      </c>
      <c r="L65" s="196">
        <f>PPCL_NG!S65+PPCL_Spot!S65+GT_NG!S65+GT_Spot!S65+Bawana_NG!S65+Bawana_RLNG!S65+Bawana_Spot!S65</f>
        <v>109.68644797925056</v>
      </c>
      <c r="M65" s="197">
        <f t="shared" si="3"/>
        <v>-6.4479792505522937E-3</v>
      </c>
      <c r="N65" s="196">
        <f>PPCL_NG!M65+PPCL_Spot!M65+GT_NG!M65+GT_Spot!M65+Bawana_NG!M65+Bawana_RLNG!M65+Bawana_Spot!M65</f>
        <v>163.44999999999999</v>
      </c>
      <c r="O65" s="196">
        <f>PPCL_NG!T65+PPCL_Spot!T65+GT_NG!T65+GT_Spot!T65+Bawana_NG!T65+Bawana_RLNG!T65+Bawana_Spot!T65</f>
        <v>163.48266023024445</v>
      </c>
      <c r="P65" s="197">
        <f t="shared" si="4"/>
        <v>-3.2660230244459854E-2</v>
      </c>
      <c r="Q65" s="197">
        <f t="shared" si="5"/>
        <v>-9.9999999999969447E-2</v>
      </c>
    </row>
    <row r="66" spans="1:17">
      <c r="A66" s="33" t="s">
        <v>108</v>
      </c>
      <c r="B66" s="196">
        <f>PPCL_NG!I66+PPCL_Spot!I66+GT_NG!I66+GT_Spot!I66+Bawana_NG!I66+Bawana_RLNG!I66+Bawana_Spot!I66</f>
        <v>289.73</v>
      </c>
      <c r="C66" s="196">
        <f>PPCL_NG!P66+PPCL_Spot!P66+GT_NG!P66+GT_Spot!P66+Bawana_NG!P66+Bawana_RLNG!P66+Bawana_Spot!P66</f>
        <v>289.76505911980007</v>
      </c>
      <c r="D66" s="197">
        <f t="shared" si="0"/>
        <v>-3.505911980005294E-2</v>
      </c>
      <c r="E66" s="196">
        <f>PPCL_NG!J66+PPCL_Spot!J66+GT_NG!J66+GT_Spot!J66+Bawana_NG!J66+Bawana_RLNG!J66+Bawana_Spot!J66</f>
        <v>133.49</v>
      </c>
      <c r="F66" s="196">
        <f>PPCL_NG!Q66+PPCL_Spot!Q66+GT_NG!Q66+GT_Spot!Q66+Bawana_NG!Q66+Bawana_RLNG!Q66+Bawana_Spot!Q66</f>
        <v>133.51606078679413</v>
      </c>
      <c r="G66" s="197">
        <f t="shared" si="1"/>
        <v>-2.606078679411894E-2</v>
      </c>
      <c r="H66" s="196">
        <f>PPCL_NG!K66+PPCL_Spot!K66+GT_NG!K66+GT_Spot!K66+Bawana_NG!K66+Bawana_RLNG!K66+Bawana_Spot!K66</f>
        <v>22.85</v>
      </c>
      <c r="I66" s="196">
        <f>PPCL_NG!R66+PPCL_Spot!R66+GT_NG!R66+GT_Spot!R66+Bawana_NG!R66+Bawana_RLNG!R66+Bawana_Spot!R66</f>
        <v>22.849771883910787</v>
      </c>
      <c r="J66" s="197">
        <f t="shared" si="2"/>
        <v>2.281160892145806E-4</v>
      </c>
      <c r="K66" s="196">
        <f>PPCL_NG!L66+PPCL_Spot!L66+GT_NG!L66+GT_Spot!L66+Bawana_NG!L66+Bawana_RLNG!L66+Bawana_Spot!L66</f>
        <v>109.68</v>
      </c>
      <c r="L66" s="196">
        <f>PPCL_NG!S66+PPCL_Spot!S66+GT_NG!S66+GT_Spot!S66+Bawana_NG!S66+Bawana_RLNG!S66+Bawana_Spot!S66</f>
        <v>109.68644797925056</v>
      </c>
      <c r="M66" s="197">
        <f t="shared" si="3"/>
        <v>-6.4479792505522937E-3</v>
      </c>
      <c r="N66" s="196">
        <f>PPCL_NG!M66+PPCL_Spot!M66+GT_NG!M66+GT_Spot!M66+Bawana_NG!M66+Bawana_RLNG!M66+Bawana_Spot!M66</f>
        <v>163.44999999999999</v>
      </c>
      <c r="O66" s="196">
        <f>PPCL_NG!T66+PPCL_Spot!T66+GT_NG!T66+GT_Spot!T66+Bawana_NG!T66+Bawana_RLNG!T66+Bawana_Spot!T66</f>
        <v>163.48266023024445</v>
      </c>
      <c r="P66" s="197">
        <f t="shared" si="4"/>
        <v>-3.2660230244459854E-2</v>
      </c>
      <c r="Q66" s="197">
        <f t="shared" si="5"/>
        <v>-9.9999999999969447E-2</v>
      </c>
    </row>
    <row r="67" spans="1:17">
      <c r="A67" s="33" t="s">
        <v>109</v>
      </c>
      <c r="B67" s="196">
        <f>PPCL_NG!I67+PPCL_Spot!I67+GT_NG!I67+GT_Spot!I67+Bawana_NG!I67+Bawana_RLNG!I67+Bawana_Spot!I67</f>
        <v>289.73</v>
      </c>
      <c r="C67" s="196">
        <f>PPCL_NG!P67+PPCL_Spot!P67+GT_NG!P67+GT_Spot!P67+Bawana_NG!P67+Bawana_RLNG!P67+Bawana_Spot!P67</f>
        <v>289.76505911980007</v>
      </c>
      <c r="D67" s="197">
        <f t="shared" ref="D67:D99" si="6">B67-C67</f>
        <v>-3.505911980005294E-2</v>
      </c>
      <c r="E67" s="196">
        <f>PPCL_NG!J67+PPCL_Spot!J67+GT_NG!J67+GT_Spot!J67+Bawana_NG!J67+Bawana_RLNG!J67+Bawana_Spot!J67</f>
        <v>133.49</v>
      </c>
      <c r="F67" s="196">
        <f>PPCL_NG!Q67+PPCL_Spot!Q67+GT_NG!Q67+GT_Spot!Q67+Bawana_NG!Q67+Bawana_RLNG!Q67+Bawana_Spot!Q67</f>
        <v>133.51606078679413</v>
      </c>
      <c r="G67" s="197">
        <f t="shared" ref="G67:G99" si="7">E67-F67</f>
        <v>-2.606078679411894E-2</v>
      </c>
      <c r="H67" s="196">
        <f>PPCL_NG!K67+PPCL_Spot!K67+GT_NG!K67+GT_Spot!K67+Bawana_NG!K67+Bawana_RLNG!K67+Bawana_Spot!K67</f>
        <v>22.85</v>
      </c>
      <c r="I67" s="196">
        <f>PPCL_NG!R67+PPCL_Spot!R67+GT_NG!R67+GT_Spot!R67+Bawana_NG!R67+Bawana_RLNG!R67+Bawana_Spot!R67</f>
        <v>22.849771883910787</v>
      </c>
      <c r="J67" s="197">
        <f t="shared" ref="J67:J99" si="8">H67-I67</f>
        <v>2.281160892145806E-4</v>
      </c>
      <c r="K67" s="196">
        <f>PPCL_NG!L67+PPCL_Spot!L67+GT_NG!L67+GT_Spot!L67+Bawana_NG!L67+Bawana_RLNG!L67+Bawana_Spot!L67</f>
        <v>109.68</v>
      </c>
      <c r="L67" s="196">
        <f>PPCL_NG!S67+PPCL_Spot!S67+GT_NG!S67+GT_Spot!S67+Bawana_NG!S67+Bawana_RLNG!S67+Bawana_Spot!S67</f>
        <v>109.68644797925056</v>
      </c>
      <c r="M67" s="197">
        <f t="shared" ref="M67:M99" si="9">K67-L67</f>
        <v>-6.4479792505522937E-3</v>
      </c>
      <c r="N67" s="196">
        <f>PPCL_NG!M67+PPCL_Spot!M67+GT_NG!M67+GT_Spot!M67+Bawana_NG!M67+Bawana_RLNG!M67+Bawana_Spot!M67</f>
        <v>163.44999999999999</v>
      </c>
      <c r="O67" s="196">
        <f>PPCL_NG!T67+PPCL_Spot!T67+GT_NG!T67+GT_Spot!T67+Bawana_NG!T67+Bawana_RLNG!T67+Bawana_Spot!T67</f>
        <v>163.48266023024445</v>
      </c>
      <c r="P67" s="197">
        <f t="shared" ref="P67:P99" si="10">N67-O67</f>
        <v>-3.2660230244459854E-2</v>
      </c>
      <c r="Q67" s="197">
        <f t="shared" si="5"/>
        <v>-9.9999999999969447E-2</v>
      </c>
    </row>
    <row r="68" spans="1:17">
      <c r="A68" s="33" t="s">
        <v>110</v>
      </c>
      <c r="B68" s="196">
        <f>PPCL_NG!I68+PPCL_Spot!I68+GT_NG!I68+GT_Spot!I68+Bawana_NG!I68+Bawana_RLNG!I68+Bawana_Spot!I68</f>
        <v>289.73</v>
      </c>
      <c r="C68" s="196">
        <f>PPCL_NG!P68+PPCL_Spot!P68+GT_NG!P68+GT_Spot!P68+Bawana_NG!P68+Bawana_RLNG!P68+Bawana_Spot!P68</f>
        <v>289.76505911980007</v>
      </c>
      <c r="D68" s="197">
        <f t="shared" si="6"/>
        <v>-3.505911980005294E-2</v>
      </c>
      <c r="E68" s="196">
        <f>PPCL_NG!J68+PPCL_Spot!J68+GT_NG!J68+GT_Spot!J68+Bawana_NG!J68+Bawana_RLNG!J68+Bawana_Spot!J68</f>
        <v>133.49</v>
      </c>
      <c r="F68" s="196">
        <f>PPCL_NG!Q68+PPCL_Spot!Q68+GT_NG!Q68+GT_Spot!Q68+Bawana_NG!Q68+Bawana_RLNG!Q68+Bawana_Spot!Q68</f>
        <v>133.51606078679413</v>
      </c>
      <c r="G68" s="197">
        <f t="shared" si="7"/>
        <v>-2.606078679411894E-2</v>
      </c>
      <c r="H68" s="196">
        <f>PPCL_NG!K68+PPCL_Spot!K68+GT_NG!K68+GT_Spot!K68+Bawana_NG!K68+Bawana_RLNG!K68+Bawana_Spot!K68</f>
        <v>22.85</v>
      </c>
      <c r="I68" s="196">
        <f>PPCL_NG!R68+PPCL_Spot!R68+GT_NG!R68+GT_Spot!R68+Bawana_NG!R68+Bawana_RLNG!R68+Bawana_Spot!R68</f>
        <v>22.849771883910787</v>
      </c>
      <c r="J68" s="197">
        <f t="shared" si="8"/>
        <v>2.281160892145806E-4</v>
      </c>
      <c r="K68" s="196">
        <f>PPCL_NG!L68+PPCL_Spot!L68+GT_NG!L68+GT_Spot!L68+Bawana_NG!L68+Bawana_RLNG!L68+Bawana_Spot!L68</f>
        <v>109.68</v>
      </c>
      <c r="L68" s="196">
        <f>PPCL_NG!S68+PPCL_Spot!S68+GT_NG!S68+GT_Spot!S68+Bawana_NG!S68+Bawana_RLNG!S68+Bawana_Spot!S68</f>
        <v>109.68644797925056</v>
      </c>
      <c r="M68" s="197">
        <f t="shared" si="9"/>
        <v>-6.4479792505522937E-3</v>
      </c>
      <c r="N68" s="196">
        <f>PPCL_NG!M68+PPCL_Spot!M68+GT_NG!M68+GT_Spot!M68+Bawana_NG!M68+Bawana_RLNG!M68+Bawana_Spot!M68</f>
        <v>163.44999999999999</v>
      </c>
      <c r="O68" s="196">
        <f>PPCL_NG!T68+PPCL_Spot!T68+GT_NG!T68+GT_Spot!T68+Bawana_NG!T68+Bawana_RLNG!T68+Bawana_Spot!T68</f>
        <v>163.48266023024445</v>
      </c>
      <c r="P68" s="197">
        <f t="shared" si="10"/>
        <v>-3.2660230244459854E-2</v>
      </c>
      <c r="Q68" s="197">
        <f t="shared" ref="Q68:Q99" si="11">D68+G68+J68+M68+P68</f>
        <v>-9.9999999999969447E-2</v>
      </c>
    </row>
    <row r="69" spans="1:17">
      <c r="A69" s="33" t="s">
        <v>111</v>
      </c>
      <c r="B69" s="196">
        <f>PPCL_NG!I69+PPCL_Spot!I69+GT_NG!I69+GT_Spot!I69+Bawana_NG!I69+Bawana_RLNG!I69+Bawana_Spot!I69</f>
        <v>289.73</v>
      </c>
      <c r="C69" s="196">
        <f>PPCL_NG!P69+PPCL_Spot!P69+GT_NG!P69+GT_Spot!P69+Bawana_NG!P69+Bawana_RLNG!P69+Bawana_Spot!P69</f>
        <v>289.76505911980007</v>
      </c>
      <c r="D69" s="197">
        <f t="shared" si="6"/>
        <v>-3.505911980005294E-2</v>
      </c>
      <c r="E69" s="196">
        <f>PPCL_NG!J69+PPCL_Spot!J69+GT_NG!J69+GT_Spot!J69+Bawana_NG!J69+Bawana_RLNG!J69+Bawana_Spot!J69</f>
        <v>133.49</v>
      </c>
      <c r="F69" s="196">
        <f>PPCL_NG!Q69+PPCL_Spot!Q69+GT_NG!Q69+GT_Spot!Q69+Bawana_NG!Q69+Bawana_RLNG!Q69+Bawana_Spot!Q69</f>
        <v>133.51606078679413</v>
      </c>
      <c r="G69" s="197">
        <f t="shared" si="7"/>
        <v>-2.606078679411894E-2</v>
      </c>
      <c r="H69" s="196">
        <f>PPCL_NG!K69+PPCL_Spot!K69+GT_NG!K69+GT_Spot!K69+Bawana_NG!K69+Bawana_RLNG!K69+Bawana_Spot!K69</f>
        <v>22.85</v>
      </c>
      <c r="I69" s="196">
        <f>PPCL_NG!R69+PPCL_Spot!R69+GT_NG!R69+GT_Spot!R69+Bawana_NG!R69+Bawana_RLNG!R69+Bawana_Spot!R69</f>
        <v>22.849771883910787</v>
      </c>
      <c r="J69" s="197">
        <f t="shared" si="8"/>
        <v>2.281160892145806E-4</v>
      </c>
      <c r="K69" s="196">
        <f>PPCL_NG!L69+PPCL_Spot!L69+GT_NG!L69+GT_Spot!L69+Bawana_NG!L69+Bawana_RLNG!L69+Bawana_Spot!L69</f>
        <v>109.68</v>
      </c>
      <c r="L69" s="196">
        <f>PPCL_NG!S69+PPCL_Spot!S69+GT_NG!S69+GT_Spot!S69+Bawana_NG!S69+Bawana_RLNG!S69+Bawana_Spot!S69</f>
        <v>109.68644797925056</v>
      </c>
      <c r="M69" s="197">
        <f t="shared" si="9"/>
        <v>-6.4479792505522937E-3</v>
      </c>
      <c r="N69" s="196">
        <f>PPCL_NG!M69+PPCL_Spot!M69+GT_NG!M69+GT_Spot!M69+Bawana_NG!M69+Bawana_RLNG!M69+Bawana_Spot!M69</f>
        <v>163.44999999999999</v>
      </c>
      <c r="O69" s="196">
        <f>PPCL_NG!T69+PPCL_Spot!T69+GT_NG!T69+GT_Spot!T69+Bawana_NG!T69+Bawana_RLNG!T69+Bawana_Spot!T69</f>
        <v>163.48266023024445</v>
      </c>
      <c r="P69" s="197">
        <f t="shared" si="10"/>
        <v>-3.2660230244459854E-2</v>
      </c>
      <c r="Q69" s="197">
        <f t="shared" si="11"/>
        <v>-9.9999999999969447E-2</v>
      </c>
    </row>
    <row r="70" spans="1:17">
      <c r="A70" s="33" t="s">
        <v>112</v>
      </c>
      <c r="B70" s="196">
        <f>PPCL_NG!I70+PPCL_Spot!I70+GT_NG!I70+GT_Spot!I70+Bawana_NG!I70+Bawana_RLNG!I70+Bawana_Spot!I70</f>
        <v>289.73</v>
      </c>
      <c r="C70" s="196">
        <f>PPCL_NG!P70+PPCL_Spot!P70+GT_NG!P70+GT_Spot!P70+Bawana_NG!P70+Bawana_RLNG!P70+Bawana_Spot!P70</f>
        <v>289.76505911980007</v>
      </c>
      <c r="D70" s="197">
        <f t="shared" si="6"/>
        <v>-3.505911980005294E-2</v>
      </c>
      <c r="E70" s="196">
        <f>PPCL_NG!J70+PPCL_Spot!J70+GT_NG!J70+GT_Spot!J70+Bawana_NG!J70+Bawana_RLNG!J70+Bawana_Spot!J70</f>
        <v>133.49</v>
      </c>
      <c r="F70" s="196">
        <f>PPCL_NG!Q70+PPCL_Spot!Q70+GT_NG!Q70+GT_Spot!Q70+Bawana_NG!Q70+Bawana_RLNG!Q70+Bawana_Spot!Q70</f>
        <v>133.51606078679413</v>
      </c>
      <c r="G70" s="197">
        <f t="shared" si="7"/>
        <v>-2.606078679411894E-2</v>
      </c>
      <c r="H70" s="196">
        <f>PPCL_NG!K70+PPCL_Spot!K70+GT_NG!K70+GT_Spot!K70+Bawana_NG!K70+Bawana_RLNG!K70+Bawana_Spot!K70</f>
        <v>22.85</v>
      </c>
      <c r="I70" s="196">
        <f>PPCL_NG!R70+PPCL_Spot!R70+GT_NG!R70+GT_Spot!R70+Bawana_NG!R70+Bawana_RLNG!R70+Bawana_Spot!R70</f>
        <v>22.849771883910787</v>
      </c>
      <c r="J70" s="197">
        <f t="shared" si="8"/>
        <v>2.281160892145806E-4</v>
      </c>
      <c r="K70" s="196">
        <f>PPCL_NG!L70+PPCL_Spot!L70+GT_NG!L70+GT_Spot!L70+Bawana_NG!L70+Bawana_RLNG!L70+Bawana_Spot!L70</f>
        <v>109.68</v>
      </c>
      <c r="L70" s="196">
        <f>PPCL_NG!S70+PPCL_Spot!S70+GT_NG!S70+GT_Spot!S70+Bawana_NG!S70+Bawana_RLNG!S70+Bawana_Spot!S70</f>
        <v>109.68644797925056</v>
      </c>
      <c r="M70" s="197">
        <f t="shared" si="9"/>
        <v>-6.4479792505522937E-3</v>
      </c>
      <c r="N70" s="196">
        <f>PPCL_NG!M70+PPCL_Spot!M70+GT_NG!M70+GT_Spot!M70+Bawana_NG!M70+Bawana_RLNG!M70+Bawana_Spot!M70</f>
        <v>163.44999999999999</v>
      </c>
      <c r="O70" s="196">
        <f>PPCL_NG!T70+PPCL_Spot!T70+GT_NG!T70+GT_Spot!T70+Bawana_NG!T70+Bawana_RLNG!T70+Bawana_Spot!T70</f>
        <v>163.48266023024445</v>
      </c>
      <c r="P70" s="197">
        <f t="shared" si="10"/>
        <v>-3.2660230244459854E-2</v>
      </c>
      <c r="Q70" s="197">
        <f t="shared" si="11"/>
        <v>-9.9999999999969447E-2</v>
      </c>
    </row>
    <row r="71" spans="1:17">
      <c r="A71" s="33" t="s">
        <v>113</v>
      </c>
      <c r="B71" s="196">
        <f>PPCL_NG!I71+PPCL_Spot!I71+GT_NG!I71+GT_Spot!I71+Bawana_NG!I71+Bawana_RLNG!I71+Bawana_Spot!I71</f>
        <v>291.54000000000002</v>
      </c>
      <c r="C71" s="196">
        <f>PPCL_NG!P71+PPCL_Spot!P71+GT_NG!P71+GT_Spot!P71+Bawana_NG!P71+Bawana_RLNG!P71+Bawana_Spot!P71</f>
        <v>291.58236194354828</v>
      </c>
      <c r="D71" s="197">
        <f t="shared" si="6"/>
        <v>-4.2361943548257841E-2</v>
      </c>
      <c r="E71" s="196">
        <f>PPCL_NG!J71+PPCL_Spot!J71+GT_NG!J71+GT_Spot!J71+Bawana_NG!J71+Bawana_RLNG!J71+Bawana_Spot!J71</f>
        <v>134.52000000000001</v>
      </c>
      <c r="F71" s="196">
        <f>PPCL_NG!Q71+PPCL_Spot!Q71+GT_NG!Q71+GT_Spot!Q71+Bawana_NG!Q71+Bawana_RLNG!Q71+Bawana_Spot!Q71</f>
        <v>134.55111550335079</v>
      </c>
      <c r="G71" s="197">
        <f t="shared" si="7"/>
        <v>-3.1115503350775953E-2</v>
      </c>
      <c r="H71" s="196">
        <f>PPCL_NG!K71+PPCL_Spot!K71+GT_NG!K71+GT_Spot!K71+Bawana_NG!K71+Bawana_RLNG!K71+Bawana_Spot!K71</f>
        <v>23.16</v>
      </c>
      <c r="I71" s="196">
        <f>PPCL_NG!R71+PPCL_Spot!R71+GT_NG!R71+GT_Spot!R71+Bawana_NG!R71+Bawana_RLNG!R71+Bawana_Spot!R71</f>
        <v>23.159771883910786</v>
      </c>
      <c r="J71" s="197">
        <f t="shared" si="8"/>
        <v>2.281160892145806E-4</v>
      </c>
      <c r="K71" s="196">
        <f>PPCL_NG!L71+PPCL_Spot!L71+GT_NG!L71+GT_Spot!L71+Bawana_NG!L71+Bawana_RLNG!L71+Bawana_Spot!L71</f>
        <v>111.25</v>
      </c>
      <c r="L71" s="196">
        <f>PPCL_NG!S71+PPCL_Spot!S71+GT_NG!S71+GT_Spot!S71+Bawana_NG!S71+Bawana_RLNG!S71+Bawana_Spot!S71</f>
        <v>111.2577629342734</v>
      </c>
      <c r="M71" s="197">
        <f t="shared" si="9"/>
        <v>-7.7629342734013562E-3</v>
      </c>
      <c r="N71" s="196">
        <f>PPCL_NG!M71+PPCL_Spot!M71+GT_NG!M71+GT_Spot!M71+Bawana_NG!M71+Bawana_RLNG!M71+Bawana_Spot!M71</f>
        <v>164.70999999999998</v>
      </c>
      <c r="O71" s="196">
        <f>PPCL_NG!T71+PPCL_Spot!T71+GT_NG!T71+GT_Spot!T71+Bawana_NG!T71+Bawana_RLNG!T71+Bawana_Spot!T71</f>
        <v>164.74898773491677</v>
      </c>
      <c r="P71" s="197">
        <f t="shared" si="10"/>
        <v>-3.8987734916787531E-2</v>
      </c>
      <c r="Q71" s="197">
        <f t="shared" si="11"/>
        <v>-0.1200000000000081</v>
      </c>
    </row>
    <row r="72" spans="1:17">
      <c r="A72" s="33" t="s">
        <v>114</v>
      </c>
      <c r="B72" s="196">
        <f>PPCL_NG!I72+PPCL_Spot!I72+GT_NG!I72+GT_Spot!I72+Bawana_NG!I72+Bawana_RLNG!I72+Bawana_Spot!I72</f>
        <v>291.54000000000002</v>
      </c>
      <c r="C72" s="196">
        <f>PPCL_NG!P72+PPCL_Spot!P72+GT_NG!P72+GT_Spot!P72+Bawana_NG!P72+Bawana_RLNG!P72+Bawana_Spot!P72</f>
        <v>291.58236194354828</v>
      </c>
      <c r="D72" s="197">
        <f t="shared" si="6"/>
        <v>-4.2361943548257841E-2</v>
      </c>
      <c r="E72" s="196">
        <f>PPCL_NG!J72+PPCL_Spot!J72+GT_NG!J72+GT_Spot!J72+Bawana_NG!J72+Bawana_RLNG!J72+Bawana_Spot!J72</f>
        <v>134.52000000000001</v>
      </c>
      <c r="F72" s="196">
        <f>PPCL_NG!Q72+PPCL_Spot!Q72+GT_NG!Q72+GT_Spot!Q72+Bawana_NG!Q72+Bawana_RLNG!Q72+Bawana_Spot!Q72</f>
        <v>134.55111550335079</v>
      </c>
      <c r="G72" s="197">
        <f t="shared" si="7"/>
        <v>-3.1115503350775953E-2</v>
      </c>
      <c r="H72" s="196">
        <f>PPCL_NG!K72+PPCL_Spot!K72+GT_NG!K72+GT_Spot!K72+Bawana_NG!K72+Bawana_RLNG!K72+Bawana_Spot!K72</f>
        <v>23.16</v>
      </c>
      <c r="I72" s="196">
        <f>PPCL_NG!R72+PPCL_Spot!R72+GT_NG!R72+GT_Spot!R72+Bawana_NG!R72+Bawana_RLNG!R72+Bawana_Spot!R72</f>
        <v>23.159771883910786</v>
      </c>
      <c r="J72" s="197">
        <f t="shared" si="8"/>
        <v>2.281160892145806E-4</v>
      </c>
      <c r="K72" s="196">
        <f>PPCL_NG!L72+PPCL_Spot!L72+GT_NG!L72+GT_Spot!L72+Bawana_NG!L72+Bawana_RLNG!L72+Bawana_Spot!L72</f>
        <v>111.25</v>
      </c>
      <c r="L72" s="196">
        <f>PPCL_NG!S72+PPCL_Spot!S72+GT_NG!S72+GT_Spot!S72+Bawana_NG!S72+Bawana_RLNG!S72+Bawana_Spot!S72</f>
        <v>111.2577629342734</v>
      </c>
      <c r="M72" s="197">
        <f t="shared" si="9"/>
        <v>-7.7629342734013562E-3</v>
      </c>
      <c r="N72" s="196">
        <f>PPCL_NG!M72+PPCL_Spot!M72+GT_NG!M72+GT_Spot!M72+Bawana_NG!M72+Bawana_RLNG!M72+Bawana_Spot!M72</f>
        <v>164.70999999999998</v>
      </c>
      <c r="O72" s="196">
        <f>PPCL_NG!T72+PPCL_Spot!T72+GT_NG!T72+GT_Spot!T72+Bawana_NG!T72+Bawana_RLNG!T72+Bawana_Spot!T72</f>
        <v>164.74898773491677</v>
      </c>
      <c r="P72" s="197">
        <f t="shared" si="10"/>
        <v>-3.8987734916787531E-2</v>
      </c>
      <c r="Q72" s="197">
        <f t="shared" si="11"/>
        <v>-0.1200000000000081</v>
      </c>
    </row>
    <row r="73" spans="1:17">
      <c r="A73" s="33" t="s">
        <v>115</v>
      </c>
      <c r="B73" s="196">
        <f>PPCL_NG!I73+PPCL_Spot!I73+GT_NG!I73+GT_Spot!I73+Bawana_NG!I73+Bawana_RLNG!I73+Bawana_Spot!I73</f>
        <v>291.54000000000002</v>
      </c>
      <c r="C73" s="196">
        <f>PPCL_NG!P73+PPCL_Spot!P73+GT_NG!P73+GT_Spot!P73+Bawana_NG!P73+Bawana_RLNG!P73+Bawana_Spot!P73</f>
        <v>291.58236194354828</v>
      </c>
      <c r="D73" s="197">
        <f t="shared" si="6"/>
        <v>-4.2361943548257841E-2</v>
      </c>
      <c r="E73" s="196">
        <f>PPCL_NG!J73+PPCL_Spot!J73+GT_NG!J73+GT_Spot!J73+Bawana_NG!J73+Bawana_RLNG!J73+Bawana_Spot!J73</f>
        <v>134.52000000000001</v>
      </c>
      <c r="F73" s="196">
        <f>PPCL_NG!Q73+PPCL_Spot!Q73+GT_NG!Q73+GT_Spot!Q73+Bawana_NG!Q73+Bawana_RLNG!Q73+Bawana_Spot!Q73</f>
        <v>134.55111550335079</v>
      </c>
      <c r="G73" s="197">
        <f t="shared" si="7"/>
        <v>-3.1115503350775953E-2</v>
      </c>
      <c r="H73" s="196">
        <f>PPCL_NG!K73+PPCL_Spot!K73+GT_NG!K73+GT_Spot!K73+Bawana_NG!K73+Bawana_RLNG!K73+Bawana_Spot!K73</f>
        <v>23.16</v>
      </c>
      <c r="I73" s="196">
        <f>PPCL_NG!R73+PPCL_Spot!R73+GT_NG!R73+GT_Spot!R73+Bawana_NG!R73+Bawana_RLNG!R73+Bawana_Spot!R73</f>
        <v>23.159771883910786</v>
      </c>
      <c r="J73" s="197">
        <f t="shared" si="8"/>
        <v>2.281160892145806E-4</v>
      </c>
      <c r="K73" s="196">
        <f>PPCL_NG!L73+PPCL_Spot!L73+GT_NG!L73+GT_Spot!L73+Bawana_NG!L73+Bawana_RLNG!L73+Bawana_Spot!L73</f>
        <v>111.25</v>
      </c>
      <c r="L73" s="196">
        <f>PPCL_NG!S73+PPCL_Spot!S73+GT_NG!S73+GT_Spot!S73+Bawana_NG!S73+Bawana_RLNG!S73+Bawana_Spot!S73</f>
        <v>111.2577629342734</v>
      </c>
      <c r="M73" s="197">
        <f t="shared" si="9"/>
        <v>-7.7629342734013562E-3</v>
      </c>
      <c r="N73" s="196">
        <f>PPCL_NG!M73+PPCL_Spot!M73+GT_NG!M73+GT_Spot!M73+Bawana_NG!M73+Bawana_RLNG!M73+Bawana_Spot!M73</f>
        <v>164.70999999999998</v>
      </c>
      <c r="O73" s="196">
        <f>PPCL_NG!T73+PPCL_Spot!T73+GT_NG!T73+GT_Spot!T73+Bawana_NG!T73+Bawana_RLNG!T73+Bawana_Spot!T73</f>
        <v>164.74898773491677</v>
      </c>
      <c r="P73" s="197">
        <f t="shared" si="10"/>
        <v>-3.8987734916787531E-2</v>
      </c>
      <c r="Q73" s="197">
        <f t="shared" si="11"/>
        <v>-0.1200000000000081</v>
      </c>
    </row>
    <row r="74" spans="1:17">
      <c r="A74" s="33" t="s">
        <v>116</v>
      </c>
      <c r="B74" s="196">
        <f>PPCL_NG!I74+PPCL_Spot!I74+GT_NG!I74+GT_Spot!I74+Bawana_NG!I74+Bawana_RLNG!I74+Bawana_Spot!I74</f>
        <v>291.54000000000002</v>
      </c>
      <c r="C74" s="196">
        <f>PPCL_NG!P74+PPCL_Spot!P74+GT_NG!P74+GT_Spot!P74+Bawana_NG!P74+Bawana_RLNG!P74+Bawana_Spot!P74</f>
        <v>291.58236194354828</v>
      </c>
      <c r="D74" s="197">
        <f t="shared" si="6"/>
        <v>-4.2361943548257841E-2</v>
      </c>
      <c r="E74" s="196">
        <f>PPCL_NG!J74+PPCL_Spot!J74+GT_NG!J74+GT_Spot!J74+Bawana_NG!J74+Bawana_RLNG!J74+Bawana_Spot!J74</f>
        <v>134.52000000000001</v>
      </c>
      <c r="F74" s="196">
        <f>PPCL_NG!Q74+PPCL_Spot!Q74+GT_NG!Q74+GT_Spot!Q74+Bawana_NG!Q74+Bawana_RLNG!Q74+Bawana_Spot!Q74</f>
        <v>134.55111550335079</v>
      </c>
      <c r="G74" s="197">
        <f t="shared" si="7"/>
        <v>-3.1115503350775953E-2</v>
      </c>
      <c r="H74" s="196">
        <f>PPCL_NG!K74+PPCL_Spot!K74+GT_NG!K74+GT_Spot!K74+Bawana_NG!K74+Bawana_RLNG!K74+Bawana_Spot!K74</f>
        <v>23.16</v>
      </c>
      <c r="I74" s="196">
        <f>PPCL_NG!R74+PPCL_Spot!R74+GT_NG!R74+GT_Spot!R74+Bawana_NG!R74+Bawana_RLNG!R74+Bawana_Spot!R74</f>
        <v>23.159771883910786</v>
      </c>
      <c r="J74" s="197">
        <f t="shared" si="8"/>
        <v>2.281160892145806E-4</v>
      </c>
      <c r="K74" s="196">
        <f>PPCL_NG!L74+PPCL_Spot!L74+GT_NG!L74+GT_Spot!L74+Bawana_NG!L74+Bawana_RLNG!L74+Bawana_Spot!L74</f>
        <v>111.25</v>
      </c>
      <c r="L74" s="196">
        <f>PPCL_NG!S74+PPCL_Spot!S74+GT_NG!S74+GT_Spot!S74+Bawana_NG!S74+Bawana_RLNG!S74+Bawana_Spot!S74</f>
        <v>111.2577629342734</v>
      </c>
      <c r="M74" s="197">
        <f t="shared" si="9"/>
        <v>-7.7629342734013562E-3</v>
      </c>
      <c r="N74" s="196">
        <f>PPCL_NG!M74+PPCL_Spot!M74+GT_NG!M74+GT_Spot!M74+Bawana_NG!M74+Bawana_RLNG!M74+Bawana_Spot!M74</f>
        <v>164.70999999999998</v>
      </c>
      <c r="O74" s="196">
        <f>PPCL_NG!T74+PPCL_Spot!T74+GT_NG!T74+GT_Spot!T74+Bawana_NG!T74+Bawana_RLNG!T74+Bawana_Spot!T74</f>
        <v>164.74898773491677</v>
      </c>
      <c r="P74" s="197">
        <f t="shared" si="10"/>
        <v>-3.8987734916787531E-2</v>
      </c>
      <c r="Q74" s="197">
        <f t="shared" si="11"/>
        <v>-0.1200000000000081</v>
      </c>
    </row>
    <row r="75" spans="1:17">
      <c r="A75" s="33" t="s">
        <v>117</v>
      </c>
      <c r="B75" s="196">
        <f>PPCL_NG!I75+PPCL_Spot!I75+GT_NG!I75+GT_Spot!I75+Bawana_NG!I75+Bawana_RLNG!I75+Bawana_Spot!I75</f>
        <v>291.54000000000002</v>
      </c>
      <c r="C75" s="196">
        <f>PPCL_NG!P75+PPCL_Spot!P75+GT_NG!P75+GT_Spot!P75+Bawana_NG!P75+Bawana_RLNG!P75+Bawana_Spot!P75</f>
        <v>291.68909919090152</v>
      </c>
      <c r="D75" s="197">
        <f t="shared" si="6"/>
        <v>-0.14909919090149515</v>
      </c>
      <c r="E75" s="196">
        <f>PPCL_NG!J75+PPCL_Spot!J75+GT_NG!J75+GT_Spot!J75+Bawana_NG!J75+Bawana_RLNG!J75+Bawana_Spot!J75</f>
        <v>166.52</v>
      </c>
      <c r="F75" s="196">
        <f>PPCL_NG!Q75+PPCL_Spot!Q75+GT_NG!Q75+GT_Spot!Q75+Bawana_NG!Q75+Bawana_RLNG!Q75+Bawana_Spot!Q75</f>
        <v>166.62811261595905</v>
      </c>
      <c r="G75" s="197">
        <f t="shared" si="7"/>
        <v>-0.10811261595904398</v>
      </c>
      <c r="H75" s="196">
        <f>PPCL_NG!K75+PPCL_Spot!K75+GT_NG!K75+GT_Spot!K75+Bawana_NG!K75+Bawana_RLNG!K75+Bawana_Spot!K75</f>
        <v>23.16</v>
      </c>
      <c r="I75" s="196">
        <f>PPCL_NG!R75+PPCL_Spot!R75+GT_NG!R75+GT_Spot!R75+Bawana_NG!R75+Bawana_RLNG!R75+Bawana_Spot!R75</f>
        <v>23.159771883910786</v>
      </c>
      <c r="J75" s="197">
        <f t="shared" si="8"/>
        <v>2.281160892145806E-4</v>
      </c>
      <c r="K75" s="196">
        <f>PPCL_NG!L75+PPCL_Spot!L75+GT_NG!L75+GT_Spot!L75+Bawana_NG!L75+Bawana_RLNG!L75+Bawana_Spot!L75</f>
        <v>111.25</v>
      </c>
      <c r="L75" s="196">
        <f>PPCL_NG!S75+PPCL_Spot!S75+GT_NG!S75+GT_Spot!S75+Bawana_NG!S75+Bawana_RLNG!S75+Bawana_Spot!S75</f>
        <v>111.27778218355155</v>
      </c>
      <c r="M75" s="197">
        <f t="shared" si="9"/>
        <v>-2.7782183551551043E-2</v>
      </c>
      <c r="N75" s="196">
        <f>PPCL_NG!M75+PPCL_Spot!M75+GT_NG!M75+GT_Spot!M75+Bawana_NG!M75+Bawana_RLNG!M75+Bawana_Spot!M75</f>
        <v>164.70999999999998</v>
      </c>
      <c r="O75" s="196">
        <f>PPCL_NG!T75+PPCL_Spot!T75+GT_NG!T75+GT_Spot!T75+Bawana_NG!T75+Bawana_RLNG!T75+Bawana_Spot!T75</f>
        <v>164.84523412567711</v>
      </c>
      <c r="P75" s="197">
        <f t="shared" si="10"/>
        <v>-0.13523412567712967</v>
      </c>
      <c r="Q75" s="197">
        <f t="shared" si="11"/>
        <v>-0.42000000000000526</v>
      </c>
    </row>
    <row r="76" spans="1:17">
      <c r="A76" s="33" t="s">
        <v>118</v>
      </c>
      <c r="B76" s="196">
        <f>PPCL_NG!I76+PPCL_Spot!I76+GT_NG!I76+GT_Spot!I76+Bawana_NG!I76+Bawana_RLNG!I76+Bawana_Spot!I76</f>
        <v>291.54000000000002</v>
      </c>
      <c r="C76" s="196">
        <f>PPCL_NG!P76+PPCL_Spot!P76+GT_NG!P76+GT_Spot!P76+Bawana_NG!P76+Bawana_RLNG!P76+Bawana_Spot!P76</f>
        <v>291.68909919090152</v>
      </c>
      <c r="D76" s="197">
        <f t="shared" si="6"/>
        <v>-0.14909919090149515</v>
      </c>
      <c r="E76" s="196">
        <f>PPCL_NG!J76+PPCL_Spot!J76+GT_NG!J76+GT_Spot!J76+Bawana_NG!J76+Bawana_RLNG!J76+Bawana_Spot!J76</f>
        <v>166.52</v>
      </c>
      <c r="F76" s="196">
        <f>PPCL_NG!Q76+PPCL_Spot!Q76+GT_NG!Q76+GT_Spot!Q76+Bawana_NG!Q76+Bawana_RLNG!Q76+Bawana_Spot!Q76</f>
        <v>166.62811261595905</v>
      </c>
      <c r="G76" s="197">
        <f t="shared" si="7"/>
        <v>-0.10811261595904398</v>
      </c>
      <c r="H76" s="196">
        <f>PPCL_NG!K76+PPCL_Spot!K76+GT_NG!K76+GT_Spot!K76+Bawana_NG!K76+Bawana_RLNG!K76+Bawana_Spot!K76</f>
        <v>23.16</v>
      </c>
      <c r="I76" s="196">
        <f>PPCL_NG!R76+PPCL_Spot!R76+GT_NG!R76+GT_Spot!R76+Bawana_NG!R76+Bawana_RLNG!R76+Bawana_Spot!R76</f>
        <v>23.159771883910786</v>
      </c>
      <c r="J76" s="197">
        <f t="shared" si="8"/>
        <v>2.281160892145806E-4</v>
      </c>
      <c r="K76" s="196">
        <f>PPCL_NG!L76+PPCL_Spot!L76+GT_NG!L76+GT_Spot!L76+Bawana_NG!L76+Bawana_RLNG!L76+Bawana_Spot!L76</f>
        <v>111.25</v>
      </c>
      <c r="L76" s="196">
        <f>PPCL_NG!S76+PPCL_Spot!S76+GT_NG!S76+GT_Spot!S76+Bawana_NG!S76+Bawana_RLNG!S76+Bawana_Spot!S76</f>
        <v>111.27778218355155</v>
      </c>
      <c r="M76" s="197">
        <f t="shared" si="9"/>
        <v>-2.7782183551551043E-2</v>
      </c>
      <c r="N76" s="196">
        <f>PPCL_NG!M76+PPCL_Spot!M76+GT_NG!M76+GT_Spot!M76+Bawana_NG!M76+Bawana_RLNG!M76+Bawana_Spot!M76</f>
        <v>164.70999999999998</v>
      </c>
      <c r="O76" s="196">
        <f>PPCL_NG!T76+PPCL_Spot!T76+GT_NG!T76+GT_Spot!T76+Bawana_NG!T76+Bawana_RLNG!T76+Bawana_Spot!T76</f>
        <v>164.84523412567711</v>
      </c>
      <c r="P76" s="197">
        <f t="shared" si="10"/>
        <v>-0.13523412567712967</v>
      </c>
      <c r="Q76" s="197">
        <f t="shared" si="11"/>
        <v>-0.42000000000000526</v>
      </c>
    </row>
    <row r="77" spans="1:17">
      <c r="A77" s="33" t="s">
        <v>119</v>
      </c>
      <c r="B77" s="196">
        <f>PPCL_NG!I77+PPCL_Spot!I77+GT_NG!I77+GT_Spot!I77+Bawana_NG!I77+Bawana_RLNG!I77+Bawana_Spot!I77</f>
        <v>292.54000000000002</v>
      </c>
      <c r="C77" s="196">
        <f>PPCL_NG!P77+PPCL_Spot!P77+GT_NG!P77+GT_Spot!P77+Bawana_NG!P77+Bawana_RLNG!P77+Bawana_Spot!P77</f>
        <v>292.69771000673802</v>
      </c>
      <c r="D77" s="197">
        <f t="shared" si="6"/>
        <v>-0.15771000673800017</v>
      </c>
      <c r="E77" s="196">
        <f>PPCL_NG!J77+PPCL_Spot!J77+GT_NG!J77+GT_Spot!J77+Bawana_NG!J77+Bawana_RLNG!J77+Bawana_Spot!J77</f>
        <v>166.52</v>
      </c>
      <c r="F77" s="196">
        <f>PPCL_NG!Q77+PPCL_Spot!Q77+GT_NG!Q77+GT_Spot!Q77+Bawana_NG!Q77+Bawana_RLNG!Q77+Bawana_Spot!Q77</f>
        <v>166.62468201204013</v>
      </c>
      <c r="G77" s="197">
        <f t="shared" si="7"/>
        <v>-0.10468201204011507</v>
      </c>
      <c r="H77" s="196">
        <f>PPCL_NG!K77+PPCL_Spot!K77+GT_NG!K77+GT_Spot!K77+Bawana_NG!K77+Bawana_RLNG!K77+Bawana_Spot!K77</f>
        <v>23.16</v>
      </c>
      <c r="I77" s="196">
        <f>PPCL_NG!R77+PPCL_Spot!R77+GT_NG!R77+GT_Spot!R77+Bawana_NG!R77+Bawana_RLNG!R77+Bawana_Spot!R77</f>
        <v>23.159771883910786</v>
      </c>
      <c r="J77" s="197">
        <f t="shared" si="8"/>
        <v>2.281160892145806E-4</v>
      </c>
      <c r="K77" s="196">
        <f>PPCL_NG!L77+PPCL_Spot!L77+GT_NG!L77+GT_Spot!L77+Bawana_NG!L77+Bawana_RLNG!L77+Bawana_Spot!L77</f>
        <v>111.25</v>
      </c>
      <c r="L77" s="196">
        <f>PPCL_NG!S77+PPCL_Spot!S77+GT_NG!S77+GT_Spot!S77+Bawana_NG!S77+Bawana_RLNG!S77+Bawana_Spot!S77</f>
        <v>111.27689022653263</v>
      </c>
      <c r="M77" s="197">
        <f t="shared" si="9"/>
        <v>-2.6890226532628958E-2</v>
      </c>
      <c r="N77" s="196">
        <f>PPCL_NG!M77+PPCL_Spot!M77+GT_NG!M77+GT_Spot!M77+Bawana_NG!M77+Bawana_RLNG!M77+Bawana_Spot!M77</f>
        <v>204.70999999999998</v>
      </c>
      <c r="O77" s="196">
        <f>PPCL_NG!T77+PPCL_Spot!T77+GT_NG!T77+GT_Spot!T77+Bawana_NG!T77+Bawana_RLNG!T77+Bawana_Spot!T77</f>
        <v>204.84094587077846</v>
      </c>
      <c r="P77" s="197">
        <f t="shared" si="10"/>
        <v>-0.13094587077847564</v>
      </c>
      <c r="Q77" s="197">
        <f t="shared" si="11"/>
        <v>-0.42000000000000526</v>
      </c>
    </row>
    <row r="78" spans="1:17">
      <c r="A78" s="33" t="s">
        <v>120</v>
      </c>
      <c r="B78" s="196">
        <f>PPCL_NG!I78+PPCL_Spot!I78+GT_NG!I78+GT_Spot!I78+Bawana_NG!I78+Bawana_RLNG!I78+Bawana_Spot!I78</f>
        <v>292.54000000000002</v>
      </c>
      <c r="C78" s="196">
        <f>PPCL_NG!P78+PPCL_Spot!P78+GT_NG!P78+GT_Spot!P78+Bawana_NG!P78+Bawana_RLNG!P78+Bawana_Spot!P78</f>
        <v>292.69771000673802</v>
      </c>
      <c r="D78" s="197">
        <f t="shared" si="6"/>
        <v>-0.15771000673800017</v>
      </c>
      <c r="E78" s="196">
        <f>PPCL_NG!J78+PPCL_Spot!J78+GT_NG!J78+GT_Spot!J78+Bawana_NG!J78+Bawana_RLNG!J78+Bawana_Spot!J78</f>
        <v>166.52</v>
      </c>
      <c r="F78" s="196">
        <f>PPCL_NG!Q78+PPCL_Spot!Q78+GT_NG!Q78+GT_Spot!Q78+Bawana_NG!Q78+Bawana_RLNG!Q78+Bawana_Spot!Q78</f>
        <v>166.62468201204013</v>
      </c>
      <c r="G78" s="197">
        <f t="shared" si="7"/>
        <v>-0.10468201204011507</v>
      </c>
      <c r="H78" s="196">
        <f>PPCL_NG!K78+PPCL_Spot!K78+GT_NG!K78+GT_Spot!K78+Bawana_NG!K78+Bawana_RLNG!K78+Bawana_Spot!K78</f>
        <v>23.16</v>
      </c>
      <c r="I78" s="196">
        <f>PPCL_NG!R78+PPCL_Spot!R78+GT_NG!R78+GT_Spot!R78+Bawana_NG!R78+Bawana_RLNG!R78+Bawana_Spot!R78</f>
        <v>23.159771883910786</v>
      </c>
      <c r="J78" s="197">
        <f t="shared" si="8"/>
        <v>2.281160892145806E-4</v>
      </c>
      <c r="K78" s="196">
        <f>PPCL_NG!L78+PPCL_Spot!L78+GT_NG!L78+GT_Spot!L78+Bawana_NG!L78+Bawana_RLNG!L78+Bawana_Spot!L78</f>
        <v>111.25</v>
      </c>
      <c r="L78" s="196">
        <f>PPCL_NG!S78+PPCL_Spot!S78+GT_NG!S78+GT_Spot!S78+Bawana_NG!S78+Bawana_RLNG!S78+Bawana_Spot!S78</f>
        <v>111.27689022653263</v>
      </c>
      <c r="M78" s="197">
        <f t="shared" si="9"/>
        <v>-2.6890226532628958E-2</v>
      </c>
      <c r="N78" s="196">
        <f>PPCL_NG!M78+PPCL_Spot!M78+GT_NG!M78+GT_Spot!M78+Bawana_NG!M78+Bawana_RLNG!M78+Bawana_Spot!M78</f>
        <v>204.70999999999998</v>
      </c>
      <c r="O78" s="196">
        <f>PPCL_NG!T78+PPCL_Spot!T78+GT_NG!T78+GT_Spot!T78+Bawana_NG!T78+Bawana_RLNG!T78+Bawana_Spot!T78</f>
        <v>204.84094587077846</v>
      </c>
      <c r="P78" s="197">
        <f t="shared" si="10"/>
        <v>-0.13094587077847564</v>
      </c>
      <c r="Q78" s="197">
        <f t="shared" si="11"/>
        <v>-0.42000000000000526</v>
      </c>
    </row>
    <row r="79" spans="1:17">
      <c r="A79" s="33" t="s">
        <v>121</v>
      </c>
      <c r="B79" s="196">
        <f>PPCL_NG!I79+PPCL_Spot!I79+GT_NG!I79+GT_Spot!I79+Bawana_NG!I79+Bawana_RLNG!I79+Bawana_Spot!I79</f>
        <v>292.54000000000002</v>
      </c>
      <c r="C79" s="196">
        <f>PPCL_NG!P79+PPCL_Spot!P79+GT_NG!P79+GT_Spot!P79+Bawana_NG!P79+Bawana_RLNG!P79+Bawana_Spot!P79</f>
        <v>292.69771000673802</v>
      </c>
      <c r="D79" s="197">
        <f t="shared" si="6"/>
        <v>-0.15771000673800017</v>
      </c>
      <c r="E79" s="196">
        <f>PPCL_NG!J79+PPCL_Spot!J79+GT_NG!J79+GT_Spot!J79+Bawana_NG!J79+Bawana_RLNG!J79+Bawana_Spot!J79</f>
        <v>166.52</v>
      </c>
      <c r="F79" s="196">
        <f>PPCL_NG!Q79+PPCL_Spot!Q79+GT_NG!Q79+GT_Spot!Q79+Bawana_NG!Q79+Bawana_RLNG!Q79+Bawana_Spot!Q79</f>
        <v>166.62468201204013</v>
      </c>
      <c r="G79" s="197">
        <f t="shared" si="7"/>
        <v>-0.10468201204011507</v>
      </c>
      <c r="H79" s="196">
        <f>PPCL_NG!K79+PPCL_Spot!K79+GT_NG!K79+GT_Spot!K79+Bawana_NG!K79+Bawana_RLNG!K79+Bawana_Spot!K79</f>
        <v>23.16</v>
      </c>
      <c r="I79" s="196">
        <f>PPCL_NG!R79+PPCL_Spot!R79+GT_NG!R79+GT_Spot!R79+Bawana_NG!R79+Bawana_RLNG!R79+Bawana_Spot!R79</f>
        <v>23.159771883910786</v>
      </c>
      <c r="J79" s="197">
        <f t="shared" si="8"/>
        <v>2.281160892145806E-4</v>
      </c>
      <c r="K79" s="196">
        <f>PPCL_NG!L79+PPCL_Spot!L79+GT_NG!L79+GT_Spot!L79+Bawana_NG!L79+Bawana_RLNG!L79+Bawana_Spot!L79</f>
        <v>111.25</v>
      </c>
      <c r="L79" s="196">
        <f>PPCL_NG!S79+PPCL_Spot!S79+GT_NG!S79+GT_Spot!S79+Bawana_NG!S79+Bawana_RLNG!S79+Bawana_Spot!S79</f>
        <v>111.27689022653263</v>
      </c>
      <c r="M79" s="197">
        <f t="shared" si="9"/>
        <v>-2.6890226532628958E-2</v>
      </c>
      <c r="N79" s="196">
        <f>PPCL_NG!M79+PPCL_Spot!M79+GT_NG!M79+GT_Spot!M79+Bawana_NG!M79+Bawana_RLNG!M79+Bawana_Spot!M79</f>
        <v>204.70999999999998</v>
      </c>
      <c r="O79" s="196">
        <f>PPCL_NG!T79+PPCL_Spot!T79+GT_NG!T79+GT_Spot!T79+Bawana_NG!T79+Bawana_RLNG!T79+Bawana_Spot!T79</f>
        <v>204.84094587077846</v>
      </c>
      <c r="P79" s="197">
        <f t="shared" si="10"/>
        <v>-0.13094587077847564</v>
      </c>
      <c r="Q79" s="197">
        <f t="shared" si="11"/>
        <v>-0.42000000000000526</v>
      </c>
    </row>
    <row r="80" spans="1:17">
      <c r="A80" s="33" t="s">
        <v>122</v>
      </c>
      <c r="B80" s="196">
        <f>PPCL_NG!I80+PPCL_Spot!I80+GT_NG!I80+GT_Spot!I80+Bawana_NG!I80+Bawana_RLNG!I80+Bawana_Spot!I80</f>
        <v>292.54000000000002</v>
      </c>
      <c r="C80" s="196">
        <f>PPCL_NG!P80+PPCL_Spot!P80+GT_NG!P80+GT_Spot!P80+Bawana_NG!P80+Bawana_RLNG!P80+Bawana_Spot!P80</f>
        <v>292.69771000673802</v>
      </c>
      <c r="D80" s="197">
        <f t="shared" si="6"/>
        <v>-0.15771000673800017</v>
      </c>
      <c r="E80" s="196">
        <f>PPCL_NG!J80+PPCL_Spot!J80+GT_NG!J80+GT_Spot!J80+Bawana_NG!J80+Bawana_RLNG!J80+Bawana_Spot!J80</f>
        <v>166.52</v>
      </c>
      <c r="F80" s="196">
        <f>PPCL_NG!Q80+PPCL_Spot!Q80+GT_NG!Q80+GT_Spot!Q80+Bawana_NG!Q80+Bawana_RLNG!Q80+Bawana_Spot!Q80</f>
        <v>166.62468201204013</v>
      </c>
      <c r="G80" s="197">
        <f t="shared" si="7"/>
        <v>-0.10468201204011507</v>
      </c>
      <c r="H80" s="196">
        <f>PPCL_NG!K80+PPCL_Spot!K80+GT_NG!K80+GT_Spot!K80+Bawana_NG!K80+Bawana_RLNG!K80+Bawana_Spot!K80</f>
        <v>23.16</v>
      </c>
      <c r="I80" s="196">
        <f>PPCL_NG!R80+PPCL_Spot!R80+GT_NG!R80+GT_Spot!R80+Bawana_NG!R80+Bawana_RLNG!R80+Bawana_Spot!R80</f>
        <v>23.159771883910786</v>
      </c>
      <c r="J80" s="197">
        <f t="shared" si="8"/>
        <v>2.281160892145806E-4</v>
      </c>
      <c r="K80" s="196">
        <f>PPCL_NG!L80+PPCL_Spot!L80+GT_NG!L80+GT_Spot!L80+Bawana_NG!L80+Bawana_RLNG!L80+Bawana_Spot!L80</f>
        <v>111.25</v>
      </c>
      <c r="L80" s="196">
        <f>PPCL_NG!S80+PPCL_Spot!S80+GT_NG!S80+GT_Spot!S80+Bawana_NG!S80+Bawana_RLNG!S80+Bawana_Spot!S80</f>
        <v>111.27689022653263</v>
      </c>
      <c r="M80" s="197">
        <f t="shared" si="9"/>
        <v>-2.6890226532628958E-2</v>
      </c>
      <c r="N80" s="196">
        <f>PPCL_NG!M80+PPCL_Spot!M80+GT_NG!M80+GT_Spot!M80+Bawana_NG!M80+Bawana_RLNG!M80+Bawana_Spot!M80</f>
        <v>204.70999999999998</v>
      </c>
      <c r="O80" s="196">
        <f>PPCL_NG!T80+PPCL_Spot!T80+GT_NG!T80+GT_Spot!T80+Bawana_NG!T80+Bawana_RLNG!T80+Bawana_Spot!T80</f>
        <v>204.84094587077846</v>
      </c>
      <c r="P80" s="197">
        <f t="shared" si="10"/>
        <v>-0.13094587077847564</v>
      </c>
      <c r="Q80" s="197">
        <f t="shared" si="11"/>
        <v>-0.42000000000000526</v>
      </c>
    </row>
    <row r="81" spans="1:17">
      <c r="A81" s="33" t="s">
        <v>123</v>
      </c>
      <c r="B81" s="196">
        <f>PPCL_NG!I81+PPCL_Spot!I81+GT_NG!I81+GT_Spot!I81+Bawana_NG!I81+Bawana_RLNG!I81+Bawana_Spot!I81</f>
        <v>292.54000000000002</v>
      </c>
      <c r="C81" s="196">
        <f>PPCL_NG!P81+PPCL_Spot!P81+GT_NG!P81+GT_Spot!P81+Bawana_NG!P81+Bawana_RLNG!P81+Bawana_Spot!P81</f>
        <v>292.69771000673802</v>
      </c>
      <c r="D81" s="197">
        <f t="shared" si="6"/>
        <v>-0.15771000673800017</v>
      </c>
      <c r="E81" s="196">
        <f>PPCL_NG!J81+PPCL_Spot!J81+GT_NG!J81+GT_Spot!J81+Bawana_NG!J81+Bawana_RLNG!J81+Bawana_Spot!J81</f>
        <v>166.52</v>
      </c>
      <c r="F81" s="196">
        <f>PPCL_NG!Q81+PPCL_Spot!Q81+GT_NG!Q81+GT_Spot!Q81+Bawana_NG!Q81+Bawana_RLNG!Q81+Bawana_Spot!Q81</f>
        <v>166.62468201204013</v>
      </c>
      <c r="G81" s="197">
        <f t="shared" si="7"/>
        <v>-0.10468201204011507</v>
      </c>
      <c r="H81" s="196">
        <f>PPCL_NG!K81+PPCL_Spot!K81+GT_NG!K81+GT_Spot!K81+Bawana_NG!K81+Bawana_RLNG!K81+Bawana_Spot!K81</f>
        <v>23.16</v>
      </c>
      <c r="I81" s="196">
        <f>PPCL_NG!R81+PPCL_Spot!R81+GT_NG!R81+GT_Spot!R81+Bawana_NG!R81+Bawana_RLNG!R81+Bawana_Spot!R81</f>
        <v>23.159771883910786</v>
      </c>
      <c r="J81" s="197">
        <f t="shared" si="8"/>
        <v>2.281160892145806E-4</v>
      </c>
      <c r="K81" s="196">
        <f>PPCL_NG!L81+PPCL_Spot!L81+GT_NG!L81+GT_Spot!L81+Bawana_NG!L81+Bawana_RLNG!L81+Bawana_Spot!L81</f>
        <v>111.25</v>
      </c>
      <c r="L81" s="196">
        <f>PPCL_NG!S81+PPCL_Spot!S81+GT_NG!S81+GT_Spot!S81+Bawana_NG!S81+Bawana_RLNG!S81+Bawana_Spot!S81</f>
        <v>111.27689022653263</v>
      </c>
      <c r="M81" s="197">
        <f t="shared" si="9"/>
        <v>-2.6890226532628958E-2</v>
      </c>
      <c r="N81" s="196">
        <f>PPCL_NG!M81+PPCL_Spot!M81+GT_NG!M81+GT_Spot!M81+Bawana_NG!M81+Bawana_RLNG!M81+Bawana_Spot!M81</f>
        <v>204.70999999999998</v>
      </c>
      <c r="O81" s="196">
        <f>PPCL_NG!T81+PPCL_Spot!T81+GT_NG!T81+GT_Spot!T81+Bawana_NG!T81+Bawana_RLNG!T81+Bawana_Spot!T81</f>
        <v>204.84094587077846</v>
      </c>
      <c r="P81" s="197">
        <f t="shared" si="10"/>
        <v>-0.13094587077847564</v>
      </c>
      <c r="Q81" s="197">
        <f t="shared" si="11"/>
        <v>-0.42000000000000526</v>
      </c>
    </row>
    <row r="82" spans="1:17">
      <c r="A82" s="33" t="s">
        <v>124</v>
      </c>
      <c r="B82" s="196">
        <f>PPCL_NG!I82+PPCL_Spot!I82+GT_NG!I82+GT_Spot!I82+Bawana_NG!I82+Bawana_RLNG!I82+Bawana_Spot!I82</f>
        <v>293.54000000000002</v>
      </c>
      <c r="C82" s="196">
        <f>PPCL_NG!P82+PPCL_Spot!P82+GT_NG!P82+GT_Spot!P82+Bawana_NG!P82+Bawana_RLNG!P82+Bawana_Spot!P82</f>
        <v>293.70580162957862</v>
      </c>
      <c r="D82" s="197">
        <f t="shared" si="6"/>
        <v>-0.16580162957859557</v>
      </c>
      <c r="E82" s="196">
        <f>PPCL_NG!J82+PPCL_Spot!J82+GT_NG!J82+GT_Spot!J82+Bawana_NG!J82+Bawana_RLNG!J82+Bawana_Spot!J82</f>
        <v>166.52</v>
      </c>
      <c r="F82" s="196">
        <f>PPCL_NG!Q82+PPCL_Spot!Q82+GT_NG!Q82+GT_Spot!Q82+Bawana_NG!Q82+Bawana_RLNG!Q82+Bawana_Spot!Q82</f>
        <v>166.62145825792035</v>
      </c>
      <c r="G82" s="197">
        <f t="shared" si="7"/>
        <v>-0.10145825792034202</v>
      </c>
      <c r="H82" s="196">
        <f>PPCL_NG!K82+PPCL_Spot!K82+GT_NG!K82+GT_Spot!K82+Bawana_NG!K82+Bawana_RLNG!K82+Bawana_Spot!K82</f>
        <v>23.16</v>
      </c>
      <c r="I82" s="196">
        <f>PPCL_NG!R82+PPCL_Spot!R82+GT_NG!R82+GT_Spot!R82+Bawana_NG!R82+Bawana_RLNG!R82+Bawana_Spot!R82</f>
        <v>23.159771883910786</v>
      </c>
      <c r="J82" s="197">
        <f t="shared" si="8"/>
        <v>2.281160892145806E-4</v>
      </c>
      <c r="K82" s="196">
        <f>PPCL_NG!L82+PPCL_Spot!L82+GT_NG!L82+GT_Spot!L82+Bawana_NG!L82+Bawana_RLNG!L82+Bawana_Spot!L82</f>
        <v>111.25</v>
      </c>
      <c r="L82" s="196">
        <f>PPCL_NG!S82+PPCL_Spot!S82+GT_NG!S82+GT_Spot!S82+Bawana_NG!S82+Bawana_RLNG!S82+Bawana_Spot!S82</f>
        <v>111.27605205046149</v>
      </c>
      <c r="M82" s="197">
        <f t="shared" si="9"/>
        <v>-2.6052050461487397E-2</v>
      </c>
      <c r="N82" s="196">
        <f>PPCL_NG!M82+PPCL_Spot!M82+GT_NG!M82+GT_Spot!M82+Bawana_NG!M82+Bawana_RLNG!M82+Bawana_Spot!M82</f>
        <v>204.70999999999998</v>
      </c>
      <c r="O82" s="196">
        <f>PPCL_NG!T82+PPCL_Spot!T82+GT_NG!T82+GT_Spot!T82+Bawana_NG!T82+Bawana_RLNG!T82+Bawana_Spot!T82</f>
        <v>204.83691617812872</v>
      </c>
      <c r="P82" s="197">
        <f t="shared" si="10"/>
        <v>-0.12691617812873801</v>
      </c>
      <c r="Q82" s="197">
        <f t="shared" si="11"/>
        <v>-0.41999999999994841</v>
      </c>
    </row>
    <row r="83" spans="1:17">
      <c r="A83" s="33" t="s">
        <v>125</v>
      </c>
      <c r="B83" s="196">
        <f>PPCL_NG!I83+PPCL_Spot!I83+GT_NG!I83+GT_Spot!I83+Bawana_NG!I83+Bawana_RLNG!I83+Bawana_Spot!I83</f>
        <v>297.56</v>
      </c>
      <c r="C83" s="196">
        <f>PPCL_NG!P83+PPCL_Spot!P83+GT_NG!P83+GT_Spot!P83+Bawana_NG!P83+Bawana_RLNG!P83+Bawana_Spot!P83</f>
        <v>297.72570007104576</v>
      </c>
      <c r="D83" s="197">
        <f t="shared" si="6"/>
        <v>-0.16570007104576234</v>
      </c>
      <c r="E83" s="196">
        <f>PPCL_NG!J83+PPCL_Spot!J83+GT_NG!J83+GT_Spot!J83+Bawana_NG!J83+Bawana_RLNG!J83+Bawana_Spot!J83</f>
        <v>164.73</v>
      </c>
      <c r="F83" s="196">
        <f>PPCL_NG!Q83+PPCL_Spot!Q83+GT_NG!Q83+GT_Spot!Q83+Bawana_NG!Q83+Bawana_RLNG!Q83+Bawana_Spot!Q83</f>
        <v>164.83155981645322</v>
      </c>
      <c r="G83" s="197">
        <f t="shared" si="7"/>
        <v>-0.10155981645323209</v>
      </c>
      <c r="H83" s="196">
        <f>PPCL_NG!K83+PPCL_Spot!K83+GT_NG!K83+GT_Spot!K83+Bawana_NG!K83+Bawana_RLNG!K83+Bawana_Spot!K83</f>
        <v>23.46</v>
      </c>
      <c r="I83" s="196">
        <f>PPCL_NG!R83+PPCL_Spot!R83+GT_NG!R83+GT_Spot!R83+Bawana_NG!R83+Bawana_RLNG!R83+Bawana_Spot!R83</f>
        <v>23.459771883910786</v>
      </c>
      <c r="J83" s="197">
        <f t="shared" si="8"/>
        <v>2.281160892145806E-4</v>
      </c>
      <c r="K83" s="196">
        <f>PPCL_NG!L83+PPCL_Spot!L83+GT_NG!L83+GT_Spot!L83+Bawana_NG!L83+Bawana_RLNG!L83+Bawana_Spot!L83</f>
        <v>112.75</v>
      </c>
      <c r="L83" s="196">
        <f>PPCL_NG!S83+PPCL_Spot!S83+GT_NG!S83+GT_Spot!S83+Bawana_NG!S83+Bawana_RLNG!S83+Bawana_Spot!S83</f>
        <v>112.78605205046148</v>
      </c>
      <c r="M83" s="197">
        <f t="shared" si="9"/>
        <v>-3.6052050461478302E-2</v>
      </c>
      <c r="N83" s="196">
        <f>PPCL_NG!M83+PPCL_Spot!M83+GT_NG!M83+GT_Spot!M83+Bawana_NG!M83+Bawana_RLNG!M83+Bawana_Spot!M83</f>
        <v>205.67000000000002</v>
      </c>
      <c r="O83" s="196">
        <f>PPCL_NG!T83+PPCL_Spot!T83+GT_NG!T83+GT_Spot!T83+Bawana_NG!T83+Bawana_RLNG!T83+Bawana_Spot!T83</f>
        <v>205.79691617812875</v>
      </c>
      <c r="P83" s="197">
        <f t="shared" si="10"/>
        <v>-0.12691617812873801</v>
      </c>
      <c r="Q83" s="197">
        <f t="shared" si="11"/>
        <v>-0.42999999999999616</v>
      </c>
    </row>
    <row r="84" spans="1:17">
      <c r="A84" s="33" t="s">
        <v>126</v>
      </c>
      <c r="B84" s="196">
        <f>PPCL_NG!I84+PPCL_Spot!I84+GT_NG!I84+GT_Spot!I84+Bawana_NG!I84+Bawana_RLNG!I84+Bawana_Spot!I84</f>
        <v>297.56</v>
      </c>
      <c r="C84" s="196">
        <f>PPCL_NG!P84+PPCL_Spot!P84+GT_NG!P84+GT_Spot!P84+Bawana_NG!P84+Bawana_RLNG!P84+Bawana_Spot!P84</f>
        <v>297.72570007104576</v>
      </c>
      <c r="D84" s="197">
        <f t="shared" si="6"/>
        <v>-0.16570007104576234</v>
      </c>
      <c r="E84" s="196">
        <f>PPCL_NG!J84+PPCL_Spot!J84+GT_NG!J84+GT_Spot!J84+Bawana_NG!J84+Bawana_RLNG!J84+Bawana_Spot!J84</f>
        <v>164.73</v>
      </c>
      <c r="F84" s="196">
        <f>PPCL_NG!Q84+PPCL_Spot!Q84+GT_NG!Q84+GT_Spot!Q84+Bawana_NG!Q84+Bawana_RLNG!Q84+Bawana_Spot!Q84</f>
        <v>164.83155981645322</v>
      </c>
      <c r="G84" s="197">
        <f t="shared" si="7"/>
        <v>-0.10155981645323209</v>
      </c>
      <c r="H84" s="196">
        <f>PPCL_NG!K84+PPCL_Spot!K84+GT_NG!K84+GT_Spot!K84+Bawana_NG!K84+Bawana_RLNG!K84+Bawana_Spot!K84</f>
        <v>23.46</v>
      </c>
      <c r="I84" s="196">
        <f>PPCL_NG!R84+PPCL_Spot!R84+GT_NG!R84+GT_Spot!R84+Bawana_NG!R84+Bawana_RLNG!R84+Bawana_Spot!R84</f>
        <v>23.459771883910786</v>
      </c>
      <c r="J84" s="197">
        <f t="shared" si="8"/>
        <v>2.281160892145806E-4</v>
      </c>
      <c r="K84" s="196">
        <f>PPCL_NG!L84+PPCL_Spot!L84+GT_NG!L84+GT_Spot!L84+Bawana_NG!L84+Bawana_RLNG!L84+Bawana_Spot!L84</f>
        <v>112.75</v>
      </c>
      <c r="L84" s="196">
        <f>PPCL_NG!S84+PPCL_Spot!S84+GT_NG!S84+GT_Spot!S84+Bawana_NG!S84+Bawana_RLNG!S84+Bawana_Spot!S84</f>
        <v>112.78605205046148</v>
      </c>
      <c r="M84" s="197">
        <f t="shared" si="9"/>
        <v>-3.6052050461478302E-2</v>
      </c>
      <c r="N84" s="196">
        <f>PPCL_NG!M84+PPCL_Spot!M84+GT_NG!M84+GT_Spot!M84+Bawana_NG!M84+Bawana_RLNG!M84+Bawana_Spot!M84</f>
        <v>205.67000000000002</v>
      </c>
      <c r="O84" s="196">
        <f>PPCL_NG!T84+PPCL_Spot!T84+GT_NG!T84+GT_Spot!T84+Bawana_NG!T84+Bawana_RLNG!T84+Bawana_Spot!T84</f>
        <v>205.79691617812875</v>
      </c>
      <c r="P84" s="197">
        <f t="shared" si="10"/>
        <v>-0.12691617812873801</v>
      </c>
      <c r="Q84" s="197">
        <f t="shared" si="11"/>
        <v>-0.42999999999999616</v>
      </c>
    </row>
    <row r="85" spans="1:17">
      <c r="A85" s="33" t="s">
        <v>127</v>
      </c>
      <c r="B85" s="196">
        <f>PPCL_NG!I85+PPCL_Spot!I85+GT_NG!I85+GT_Spot!I85+Bawana_NG!I85+Bawana_RLNG!I85+Bawana_Spot!I85</f>
        <v>297.56</v>
      </c>
      <c r="C85" s="196">
        <f>PPCL_NG!P85+PPCL_Spot!P85+GT_NG!P85+GT_Spot!P85+Bawana_NG!P85+Bawana_RLNG!P85+Bawana_Spot!P85</f>
        <v>297.72570007104576</v>
      </c>
      <c r="D85" s="197">
        <f t="shared" si="6"/>
        <v>-0.16570007104576234</v>
      </c>
      <c r="E85" s="196">
        <f>PPCL_NG!J85+PPCL_Spot!J85+GT_NG!J85+GT_Spot!J85+Bawana_NG!J85+Bawana_RLNG!J85+Bawana_Spot!J85</f>
        <v>164.73</v>
      </c>
      <c r="F85" s="196">
        <f>PPCL_NG!Q85+PPCL_Spot!Q85+GT_NG!Q85+GT_Spot!Q85+Bawana_NG!Q85+Bawana_RLNG!Q85+Bawana_Spot!Q85</f>
        <v>164.83155981645322</v>
      </c>
      <c r="G85" s="197">
        <f t="shared" si="7"/>
        <v>-0.10155981645323209</v>
      </c>
      <c r="H85" s="196">
        <f>PPCL_NG!K85+PPCL_Spot!K85+GT_NG!K85+GT_Spot!K85+Bawana_NG!K85+Bawana_RLNG!K85+Bawana_Spot!K85</f>
        <v>23.46</v>
      </c>
      <c r="I85" s="196">
        <f>PPCL_NG!R85+PPCL_Spot!R85+GT_NG!R85+GT_Spot!R85+Bawana_NG!R85+Bawana_RLNG!R85+Bawana_Spot!R85</f>
        <v>23.459771883910786</v>
      </c>
      <c r="J85" s="197">
        <f t="shared" si="8"/>
        <v>2.281160892145806E-4</v>
      </c>
      <c r="K85" s="196">
        <f>PPCL_NG!L85+PPCL_Spot!L85+GT_NG!L85+GT_Spot!L85+Bawana_NG!L85+Bawana_RLNG!L85+Bawana_Spot!L85</f>
        <v>112.75</v>
      </c>
      <c r="L85" s="196">
        <f>PPCL_NG!S85+PPCL_Spot!S85+GT_NG!S85+GT_Spot!S85+Bawana_NG!S85+Bawana_RLNG!S85+Bawana_Spot!S85</f>
        <v>112.78605205046148</v>
      </c>
      <c r="M85" s="197">
        <f t="shared" si="9"/>
        <v>-3.6052050461478302E-2</v>
      </c>
      <c r="N85" s="196">
        <f>PPCL_NG!M85+PPCL_Spot!M85+GT_NG!M85+GT_Spot!M85+Bawana_NG!M85+Bawana_RLNG!M85+Bawana_Spot!M85</f>
        <v>205.67000000000002</v>
      </c>
      <c r="O85" s="196">
        <f>PPCL_NG!T85+PPCL_Spot!T85+GT_NG!T85+GT_Spot!T85+Bawana_NG!T85+Bawana_RLNG!T85+Bawana_Spot!T85</f>
        <v>205.79691617812875</v>
      </c>
      <c r="P85" s="197">
        <f t="shared" si="10"/>
        <v>-0.12691617812873801</v>
      </c>
      <c r="Q85" s="197">
        <f t="shared" si="11"/>
        <v>-0.42999999999999616</v>
      </c>
    </row>
    <row r="86" spans="1:17">
      <c r="A86" s="33" t="s">
        <v>128</v>
      </c>
      <c r="B86" s="196">
        <f>PPCL_NG!I86+PPCL_Spot!I86+GT_NG!I86+GT_Spot!I86+Bawana_NG!I86+Bawana_RLNG!I86+Bawana_Spot!I86</f>
        <v>297.56</v>
      </c>
      <c r="C86" s="196">
        <f>PPCL_NG!P86+PPCL_Spot!P86+GT_NG!P86+GT_Spot!P86+Bawana_NG!P86+Bawana_RLNG!P86+Bawana_Spot!P86</f>
        <v>297.72570007104576</v>
      </c>
      <c r="D86" s="197">
        <f t="shared" si="6"/>
        <v>-0.16570007104576234</v>
      </c>
      <c r="E86" s="196">
        <f>PPCL_NG!J86+PPCL_Spot!J86+GT_NG!J86+GT_Spot!J86+Bawana_NG!J86+Bawana_RLNG!J86+Bawana_Spot!J86</f>
        <v>164.73</v>
      </c>
      <c r="F86" s="196">
        <f>PPCL_NG!Q86+PPCL_Spot!Q86+GT_NG!Q86+GT_Spot!Q86+Bawana_NG!Q86+Bawana_RLNG!Q86+Bawana_Spot!Q86</f>
        <v>164.83155981645322</v>
      </c>
      <c r="G86" s="197">
        <f t="shared" si="7"/>
        <v>-0.10155981645323209</v>
      </c>
      <c r="H86" s="196">
        <f>PPCL_NG!K86+PPCL_Spot!K86+GT_NG!K86+GT_Spot!K86+Bawana_NG!K86+Bawana_RLNG!K86+Bawana_Spot!K86</f>
        <v>23.46</v>
      </c>
      <c r="I86" s="196">
        <f>PPCL_NG!R86+PPCL_Spot!R86+GT_NG!R86+GT_Spot!R86+Bawana_NG!R86+Bawana_RLNG!R86+Bawana_Spot!R86</f>
        <v>23.459771883910786</v>
      </c>
      <c r="J86" s="197">
        <f t="shared" si="8"/>
        <v>2.281160892145806E-4</v>
      </c>
      <c r="K86" s="196">
        <f>PPCL_NG!L86+PPCL_Spot!L86+GT_NG!L86+GT_Spot!L86+Bawana_NG!L86+Bawana_RLNG!L86+Bawana_Spot!L86</f>
        <v>112.75</v>
      </c>
      <c r="L86" s="196">
        <f>PPCL_NG!S86+PPCL_Spot!S86+GT_NG!S86+GT_Spot!S86+Bawana_NG!S86+Bawana_RLNG!S86+Bawana_Spot!S86</f>
        <v>112.78605205046148</v>
      </c>
      <c r="M86" s="197">
        <f t="shared" si="9"/>
        <v>-3.6052050461478302E-2</v>
      </c>
      <c r="N86" s="196">
        <f>PPCL_NG!M86+PPCL_Spot!M86+GT_NG!M86+GT_Spot!M86+Bawana_NG!M86+Bawana_RLNG!M86+Bawana_Spot!M86</f>
        <v>205.67000000000002</v>
      </c>
      <c r="O86" s="196">
        <f>PPCL_NG!T86+PPCL_Spot!T86+GT_NG!T86+GT_Spot!T86+Bawana_NG!T86+Bawana_RLNG!T86+Bawana_Spot!T86</f>
        <v>205.79691617812875</v>
      </c>
      <c r="P86" s="197">
        <f t="shared" si="10"/>
        <v>-0.12691617812873801</v>
      </c>
      <c r="Q86" s="197">
        <f t="shared" si="11"/>
        <v>-0.42999999999999616</v>
      </c>
    </row>
    <row r="87" spans="1:17">
      <c r="A87" s="33" t="s">
        <v>129</v>
      </c>
      <c r="B87" s="196">
        <f>PPCL_NG!I87+PPCL_Spot!I87+GT_NG!I87+GT_Spot!I87+Bawana_NG!I87+Bawana_RLNG!I87+Bawana_Spot!I87</f>
        <v>297.56</v>
      </c>
      <c r="C87" s="196">
        <f>PPCL_NG!P87+PPCL_Spot!P87+GT_NG!P87+GT_Spot!P87+Bawana_NG!P87+Bawana_RLNG!P87+Bawana_Spot!P87</f>
        <v>297.72570007104576</v>
      </c>
      <c r="D87" s="197">
        <f t="shared" si="6"/>
        <v>-0.16570007104576234</v>
      </c>
      <c r="E87" s="196">
        <f>PPCL_NG!J87+PPCL_Spot!J87+GT_NG!J87+GT_Spot!J87+Bawana_NG!J87+Bawana_RLNG!J87+Bawana_Spot!J87</f>
        <v>164.73</v>
      </c>
      <c r="F87" s="196">
        <f>PPCL_NG!Q87+PPCL_Spot!Q87+GT_NG!Q87+GT_Spot!Q87+Bawana_NG!Q87+Bawana_RLNG!Q87+Bawana_Spot!Q87</f>
        <v>164.83155981645322</v>
      </c>
      <c r="G87" s="197">
        <f t="shared" si="7"/>
        <v>-0.10155981645323209</v>
      </c>
      <c r="H87" s="196">
        <f>PPCL_NG!K87+PPCL_Spot!K87+GT_NG!K87+GT_Spot!K87+Bawana_NG!K87+Bawana_RLNG!K87+Bawana_Spot!K87</f>
        <v>23.46</v>
      </c>
      <c r="I87" s="196">
        <f>PPCL_NG!R87+PPCL_Spot!R87+GT_NG!R87+GT_Spot!R87+Bawana_NG!R87+Bawana_RLNG!R87+Bawana_Spot!R87</f>
        <v>23.459771883910786</v>
      </c>
      <c r="J87" s="197">
        <f t="shared" si="8"/>
        <v>2.281160892145806E-4</v>
      </c>
      <c r="K87" s="196">
        <f>PPCL_NG!L87+PPCL_Spot!L87+GT_NG!L87+GT_Spot!L87+Bawana_NG!L87+Bawana_RLNG!L87+Bawana_Spot!L87</f>
        <v>112.75</v>
      </c>
      <c r="L87" s="196">
        <f>PPCL_NG!S87+PPCL_Spot!S87+GT_NG!S87+GT_Spot!S87+Bawana_NG!S87+Bawana_RLNG!S87+Bawana_Spot!S87</f>
        <v>112.78605205046148</v>
      </c>
      <c r="M87" s="197">
        <f t="shared" si="9"/>
        <v>-3.6052050461478302E-2</v>
      </c>
      <c r="N87" s="196">
        <f>PPCL_NG!M87+PPCL_Spot!M87+GT_NG!M87+GT_Spot!M87+Bawana_NG!M87+Bawana_RLNG!M87+Bawana_Spot!M87</f>
        <v>205.67000000000002</v>
      </c>
      <c r="O87" s="196">
        <f>PPCL_NG!T87+PPCL_Spot!T87+GT_NG!T87+GT_Spot!T87+Bawana_NG!T87+Bawana_RLNG!T87+Bawana_Spot!T87</f>
        <v>205.79691617812875</v>
      </c>
      <c r="P87" s="197">
        <f t="shared" si="10"/>
        <v>-0.12691617812873801</v>
      </c>
      <c r="Q87" s="197">
        <f t="shared" si="11"/>
        <v>-0.42999999999999616</v>
      </c>
    </row>
    <row r="88" spans="1:17">
      <c r="A88" s="33" t="s">
        <v>130</v>
      </c>
      <c r="B88" s="196">
        <f>PPCL_NG!I88+PPCL_Spot!I88+GT_NG!I88+GT_Spot!I88+Bawana_NG!I88+Bawana_RLNG!I88+Bawana_Spot!I88</f>
        <v>297.56</v>
      </c>
      <c r="C88" s="196">
        <f>PPCL_NG!P88+PPCL_Spot!P88+GT_NG!P88+GT_Spot!P88+Bawana_NG!P88+Bawana_RLNG!P88+Bawana_Spot!P88</f>
        <v>297.72570007104576</v>
      </c>
      <c r="D88" s="197">
        <f t="shared" si="6"/>
        <v>-0.16570007104576234</v>
      </c>
      <c r="E88" s="196">
        <f>PPCL_NG!J88+PPCL_Spot!J88+GT_NG!J88+GT_Spot!J88+Bawana_NG!J88+Bawana_RLNG!J88+Bawana_Spot!J88</f>
        <v>164.73</v>
      </c>
      <c r="F88" s="196">
        <f>PPCL_NG!Q88+PPCL_Spot!Q88+GT_NG!Q88+GT_Spot!Q88+Bawana_NG!Q88+Bawana_RLNG!Q88+Bawana_Spot!Q88</f>
        <v>164.83155981645322</v>
      </c>
      <c r="G88" s="197">
        <f t="shared" si="7"/>
        <v>-0.10155981645323209</v>
      </c>
      <c r="H88" s="196">
        <f>PPCL_NG!K88+PPCL_Spot!K88+GT_NG!K88+GT_Spot!K88+Bawana_NG!K88+Bawana_RLNG!K88+Bawana_Spot!K88</f>
        <v>23.46</v>
      </c>
      <c r="I88" s="196">
        <f>PPCL_NG!R88+PPCL_Spot!R88+GT_NG!R88+GT_Spot!R88+Bawana_NG!R88+Bawana_RLNG!R88+Bawana_Spot!R88</f>
        <v>23.459771883910786</v>
      </c>
      <c r="J88" s="197">
        <f t="shared" si="8"/>
        <v>2.281160892145806E-4</v>
      </c>
      <c r="K88" s="196">
        <f>PPCL_NG!L88+PPCL_Spot!L88+GT_NG!L88+GT_Spot!L88+Bawana_NG!L88+Bawana_RLNG!L88+Bawana_Spot!L88</f>
        <v>112.75</v>
      </c>
      <c r="L88" s="196">
        <f>PPCL_NG!S88+PPCL_Spot!S88+GT_NG!S88+GT_Spot!S88+Bawana_NG!S88+Bawana_RLNG!S88+Bawana_Spot!S88</f>
        <v>112.78605205046148</v>
      </c>
      <c r="M88" s="197">
        <f t="shared" si="9"/>
        <v>-3.6052050461478302E-2</v>
      </c>
      <c r="N88" s="196">
        <f>PPCL_NG!M88+PPCL_Spot!M88+GT_NG!M88+GT_Spot!M88+Bawana_NG!M88+Bawana_RLNG!M88+Bawana_Spot!M88</f>
        <v>205.67000000000002</v>
      </c>
      <c r="O88" s="196">
        <f>PPCL_NG!T88+PPCL_Spot!T88+GT_NG!T88+GT_Spot!T88+Bawana_NG!T88+Bawana_RLNG!T88+Bawana_Spot!T88</f>
        <v>205.79691617812875</v>
      </c>
      <c r="P88" s="197">
        <f t="shared" si="10"/>
        <v>-0.12691617812873801</v>
      </c>
      <c r="Q88" s="197">
        <f t="shared" si="11"/>
        <v>-0.42999999999999616</v>
      </c>
    </row>
    <row r="89" spans="1:17">
      <c r="A89" s="33" t="s">
        <v>131</v>
      </c>
      <c r="B89" s="196">
        <f>PPCL_NG!I89+PPCL_Spot!I89+GT_NG!I89+GT_Spot!I89+Bawana_NG!I89+Bawana_RLNG!I89+Bawana_Spot!I89</f>
        <v>397.56</v>
      </c>
      <c r="C89" s="196">
        <f>PPCL_NG!P89+PPCL_Spot!P89+GT_NG!P89+GT_Spot!P89+Bawana_NG!P89+Bawana_RLNG!P89+Bawana_Spot!P89</f>
        <v>397.72570007104576</v>
      </c>
      <c r="D89" s="197">
        <f t="shared" si="6"/>
        <v>-0.16570007104576234</v>
      </c>
      <c r="E89" s="196">
        <f>PPCL_NG!J89+PPCL_Spot!J89+GT_NG!J89+GT_Spot!J89+Bawana_NG!J89+Bawana_RLNG!J89+Bawana_Spot!J89</f>
        <v>164.73</v>
      </c>
      <c r="F89" s="196">
        <f>PPCL_NG!Q89+PPCL_Spot!Q89+GT_NG!Q89+GT_Spot!Q89+Bawana_NG!Q89+Bawana_RLNG!Q89+Bawana_Spot!Q89</f>
        <v>164.83155981645322</v>
      </c>
      <c r="G89" s="197">
        <f t="shared" si="7"/>
        <v>-0.10155981645323209</v>
      </c>
      <c r="H89" s="196">
        <f>PPCL_NG!K89+PPCL_Spot!K89+GT_NG!K89+GT_Spot!K89+Bawana_NG!K89+Bawana_RLNG!K89+Bawana_Spot!K89</f>
        <v>23.46</v>
      </c>
      <c r="I89" s="196">
        <f>PPCL_NG!R89+PPCL_Spot!R89+GT_NG!R89+GT_Spot!R89+Bawana_NG!R89+Bawana_RLNG!R89+Bawana_Spot!R89</f>
        <v>23.459771883910786</v>
      </c>
      <c r="J89" s="197">
        <f t="shared" si="8"/>
        <v>2.281160892145806E-4</v>
      </c>
      <c r="K89" s="196">
        <f>PPCL_NG!L89+PPCL_Spot!L89+GT_NG!L89+GT_Spot!L89+Bawana_NG!L89+Bawana_RLNG!L89+Bawana_Spot!L89</f>
        <v>112.75</v>
      </c>
      <c r="L89" s="196">
        <f>PPCL_NG!S89+PPCL_Spot!S89+GT_NG!S89+GT_Spot!S89+Bawana_NG!S89+Bawana_RLNG!S89+Bawana_Spot!S89</f>
        <v>112.78605205046148</v>
      </c>
      <c r="M89" s="197">
        <f t="shared" si="9"/>
        <v>-3.6052050461478302E-2</v>
      </c>
      <c r="N89" s="196">
        <f>PPCL_NG!M89+PPCL_Spot!M89+GT_NG!M89+GT_Spot!M89+Bawana_NG!M89+Bawana_RLNG!M89+Bawana_Spot!M89</f>
        <v>205.67000000000002</v>
      </c>
      <c r="O89" s="196">
        <f>PPCL_NG!T89+PPCL_Spot!T89+GT_NG!T89+GT_Spot!T89+Bawana_NG!T89+Bawana_RLNG!T89+Bawana_Spot!T89</f>
        <v>205.79691617812875</v>
      </c>
      <c r="P89" s="197">
        <f t="shared" si="10"/>
        <v>-0.12691617812873801</v>
      </c>
      <c r="Q89" s="197">
        <f t="shared" si="11"/>
        <v>-0.42999999999999616</v>
      </c>
    </row>
    <row r="90" spans="1:17">
      <c r="A90" s="33" t="s">
        <v>132</v>
      </c>
      <c r="B90" s="196">
        <f>PPCL_NG!I90+PPCL_Spot!I90+GT_NG!I90+GT_Spot!I90+Bawana_NG!I90+Bawana_RLNG!I90+Bawana_Spot!I90</f>
        <v>397.56</v>
      </c>
      <c r="C90" s="196">
        <f>PPCL_NG!P90+PPCL_Spot!P90+GT_NG!P90+GT_Spot!P90+Bawana_NG!P90+Bawana_RLNG!P90+Bawana_Spot!P90</f>
        <v>397.72570007104576</v>
      </c>
      <c r="D90" s="197">
        <f t="shared" si="6"/>
        <v>-0.16570007104576234</v>
      </c>
      <c r="E90" s="196">
        <f>PPCL_NG!J90+PPCL_Spot!J90+GT_NG!J90+GT_Spot!J90+Bawana_NG!J90+Bawana_RLNG!J90+Bawana_Spot!J90</f>
        <v>164.73</v>
      </c>
      <c r="F90" s="196">
        <f>PPCL_NG!Q90+PPCL_Spot!Q90+GT_NG!Q90+GT_Spot!Q90+Bawana_NG!Q90+Bawana_RLNG!Q90+Bawana_Spot!Q90</f>
        <v>164.83155981645322</v>
      </c>
      <c r="G90" s="197">
        <f t="shared" si="7"/>
        <v>-0.10155981645323209</v>
      </c>
      <c r="H90" s="196">
        <f>PPCL_NG!K90+PPCL_Spot!K90+GT_NG!K90+GT_Spot!K90+Bawana_NG!K90+Bawana_RLNG!K90+Bawana_Spot!K90</f>
        <v>23.46</v>
      </c>
      <c r="I90" s="196">
        <f>PPCL_NG!R90+PPCL_Spot!R90+GT_NG!R90+GT_Spot!R90+Bawana_NG!R90+Bawana_RLNG!R90+Bawana_Spot!R90</f>
        <v>23.459771883910786</v>
      </c>
      <c r="J90" s="197">
        <f t="shared" si="8"/>
        <v>2.281160892145806E-4</v>
      </c>
      <c r="K90" s="196">
        <f>PPCL_NG!L90+PPCL_Spot!L90+GT_NG!L90+GT_Spot!L90+Bawana_NG!L90+Bawana_RLNG!L90+Bawana_Spot!L90</f>
        <v>112.75</v>
      </c>
      <c r="L90" s="196">
        <f>PPCL_NG!S90+PPCL_Spot!S90+GT_NG!S90+GT_Spot!S90+Bawana_NG!S90+Bawana_RLNG!S90+Bawana_Spot!S90</f>
        <v>112.78605205046148</v>
      </c>
      <c r="M90" s="197">
        <f t="shared" si="9"/>
        <v>-3.6052050461478302E-2</v>
      </c>
      <c r="N90" s="196">
        <f>PPCL_NG!M90+PPCL_Spot!M90+GT_NG!M90+GT_Spot!M90+Bawana_NG!M90+Bawana_RLNG!M90+Bawana_Spot!M90</f>
        <v>205.67000000000002</v>
      </c>
      <c r="O90" s="196">
        <f>PPCL_NG!T90+PPCL_Spot!T90+GT_NG!T90+GT_Spot!T90+Bawana_NG!T90+Bawana_RLNG!T90+Bawana_Spot!T90</f>
        <v>205.79691617812875</v>
      </c>
      <c r="P90" s="197">
        <f t="shared" si="10"/>
        <v>-0.12691617812873801</v>
      </c>
      <c r="Q90" s="197">
        <f t="shared" si="11"/>
        <v>-0.42999999999999616</v>
      </c>
    </row>
    <row r="91" spans="1:17">
      <c r="A91" s="33" t="s">
        <v>133</v>
      </c>
      <c r="B91" s="196">
        <f>PPCL_NG!I91+PPCL_Spot!I91+GT_NG!I91+GT_Spot!I91+Bawana_NG!I91+Bawana_RLNG!I91+Bawana_Spot!I91</f>
        <v>447.56</v>
      </c>
      <c r="C91" s="196">
        <f>PPCL_NG!P91+PPCL_Spot!P91+GT_NG!P91+GT_Spot!P91+Bawana_NG!P91+Bawana_RLNG!P91+Bawana_Spot!P91</f>
        <v>447.72570007104576</v>
      </c>
      <c r="D91" s="197">
        <f t="shared" si="6"/>
        <v>-0.16570007104576234</v>
      </c>
      <c r="E91" s="196">
        <f>PPCL_NG!J91+PPCL_Spot!J91+GT_NG!J91+GT_Spot!J91+Bawana_NG!J91+Bawana_RLNG!J91+Bawana_Spot!J91</f>
        <v>164.73</v>
      </c>
      <c r="F91" s="196">
        <f>PPCL_NG!Q91+PPCL_Spot!Q91+GT_NG!Q91+GT_Spot!Q91+Bawana_NG!Q91+Bawana_RLNG!Q91+Bawana_Spot!Q91</f>
        <v>164.83155981645322</v>
      </c>
      <c r="G91" s="197">
        <f t="shared" si="7"/>
        <v>-0.10155981645323209</v>
      </c>
      <c r="H91" s="196">
        <f>PPCL_NG!K91+PPCL_Spot!K91+GT_NG!K91+GT_Spot!K91+Bawana_NG!K91+Bawana_RLNG!K91+Bawana_Spot!K91</f>
        <v>23.46</v>
      </c>
      <c r="I91" s="196">
        <f>PPCL_NG!R91+PPCL_Spot!R91+GT_NG!R91+GT_Spot!R91+Bawana_NG!R91+Bawana_RLNG!R91+Bawana_Spot!R91</f>
        <v>23.459771883910786</v>
      </c>
      <c r="J91" s="197">
        <f t="shared" si="8"/>
        <v>2.281160892145806E-4</v>
      </c>
      <c r="K91" s="196">
        <f>PPCL_NG!L91+PPCL_Spot!L91+GT_NG!L91+GT_Spot!L91+Bawana_NG!L91+Bawana_RLNG!L91+Bawana_Spot!L91</f>
        <v>112.75</v>
      </c>
      <c r="L91" s="196">
        <f>PPCL_NG!S91+PPCL_Spot!S91+GT_NG!S91+GT_Spot!S91+Bawana_NG!S91+Bawana_RLNG!S91+Bawana_Spot!S91</f>
        <v>112.78605205046148</v>
      </c>
      <c r="M91" s="197">
        <f t="shared" si="9"/>
        <v>-3.6052050461478302E-2</v>
      </c>
      <c r="N91" s="196">
        <f>PPCL_NG!M91+PPCL_Spot!M91+GT_NG!M91+GT_Spot!M91+Bawana_NG!M91+Bawana_RLNG!M91+Bawana_Spot!M91</f>
        <v>205.67000000000002</v>
      </c>
      <c r="O91" s="196">
        <f>PPCL_NG!T91+PPCL_Spot!T91+GT_NG!T91+GT_Spot!T91+Bawana_NG!T91+Bawana_RLNG!T91+Bawana_Spot!T91</f>
        <v>205.79691617812875</v>
      </c>
      <c r="P91" s="197">
        <f t="shared" si="10"/>
        <v>-0.12691617812873801</v>
      </c>
      <c r="Q91" s="197">
        <f t="shared" si="11"/>
        <v>-0.42999999999999616</v>
      </c>
    </row>
    <row r="92" spans="1:17">
      <c r="A92" s="33" t="s">
        <v>134</v>
      </c>
      <c r="B92" s="196">
        <f>PPCL_NG!I92+PPCL_Spot!I92+GT_NG!I92+GT_Spot!I92+Bawana_NG!I92+Bawana_RLNG!I92+Bawana_Spot!I92</f>
        <v>448.52</v>
      </c>
      <c r="C92" s="196">
        <f>PPCL_NG!P92+PPCL_Spot!P92+GT_NG!P92+GT_Spot!P92+Bawana_NG!P92+Bawana_RLNG!P92+Bawana_Spot!P92</f>
        <v>448.69281471859574</v>
      </c>
      <c r="D92" s="197">
        <f t="shared" si="6"/>
        <v>-0.17281471859575959</v>
      </c>
      <c r="E92" s="196">
        <f>PPCL_NG!J92+PPCL_Spot!J92+GT_NG!J92+GT_Spot!J92+Bawana_NG!J92+Bawana_RLNG!J92+Bawana_Spot!J92</f>
        <v>164.73</v>
      </c>
      <c r="F92" s="196">
        <f>PPCL_NG!Q92+PPCL_Spot!Q92+GT_NG!Q92+GT_Spot!Q92+Bawana_NG!Q92+Bawana_RLNG!Q92+Bawana_Spot!Q92</f>
        <v>164.82852475148297</v>
      </c>
      <c r="G92" s="197">
        <f t="shared" si="7"/>
        <v>-9.8524751482983675E-2</v>
      </c>
      <c r="H92" s="196">
        <f>PPCL_NG!K92+PPCL_Spot!K92+GT_NG!K92+GT_Spot!K92+Bawana_NG!K92+Bawana_RLNG!K92+Bawana_Spot!K92</f>
        <v>23.46</v>
      </c>
      <c r="I92" s="196">
        <f>PPCL_NG!R92+PPCL_Spot!R92+GT_NG!R92+GT_Spot!R92+Bawana_NG!R92+Bawana_RLNG!R92+Bawana_Spot!R92</f>
        <v>23.459771883910786</v>
      </c>
      <c r="J92" s="197">
        <f t="shared" si="8"/>
        <v>2.281160892145806E-4</v>
      </c>
      <c r="K92" s="196">
        <f>PPCL_NG!L92+PPCL_Spot!L92+GT_NG!L92+GT_Spot!L92+Bawana_NG!L92+Bawana_RLNG!L92+Bawana_Spot!L92</f>
        <v>112.75</v>
      </c>
      <c r="L92" s="196">
        <f>PPCL_NG!S92+PPCL_Spot!S92+GT_NG!S92+GT_Spot!S92+Bawana_NG!S92+Bawana_RLNG!S92+Bawana_Spot!S92</f>
        <v>112.78526293356921</v>
      </c>
      <c r="M92" s="197">
        <f t="shared" si="9"/>
        <v>-3.5262933569214283E-2</v>
      </c>
      <c r="N92" s="196">
        <f>PPCL_NG!M92+PPCL_Spot!M92+GT_NG!M92+GT_Spot!M92+Bawana_NG!M92+Bawana_RLNG!M92+Bawana_Spot!M92</f>
        <v>205.70999999999998</v>
      </c>
      <c r="O92" s="196">
        <f>PPCL_NG!T92+PPCL_Spot!T92+GT_NG!T92+GT_Spot!T92+Bawana_NG!T92+Bawana_RLNG!T92+Bawana_Spot!T92</f>
        <v>205.83362571244123</v>
      </c>
      <c r="P92" s="197">
        <f t="shared" si="10"/>
        <v>-0.1236257124412532</v>
      </c>
      <c r="Q92" s="197">
        <f t="shared" si="11"/>
        <v>-0.42999999999999616</v>
      </c>
    </row>
    <row r="93" spans="1:17">
      <c r="A93" s="33" t="s">
        <v>135</v>
      </c>
      <c r="B93" s="196">
        <f>PPCL_NG!I93+PPCL_Spot!I93+GT_NG!I93+GT_Spot!I93+Bawana_NG!I93+Bawana_RLNG!I93+Bawana_Spot!I93</f>
        <v>375.95</v>
      </c>
      <c r="C93" s="196">
        <f>PPCL_NG!P93+PPCL_Spot!P93+GT_NG!P93+GT_Spot!P93+Bawana_NG!P93+Bawana_RLNG!P93+Bawana_Spot!P93</f>
        <v>376.1210243952014</v>
      </c>
      <c r="D93" s="197">
        <f t="shared" si="6"/>
        <v>-0.17102439520141388</v>
      </c>
      <c r="E93" s="196">
        <f>PPCL_NG!J93+PPCL_Spot!J93+GT_NG!J93+GT_Spot!J93+Bawana_NG!J93+Bawana_RLNG!J93+Bawana_Spot!J93</f>
        <v>204.73</v>
      </c>
      <c r="F93" s="196">
        <f>PPCL_NG!Q93+PPCL_Spot!Q93+GT_NG!Q93+GT_Spot!Q93+Bawana_NG!Q93+Bawana_RLNG!Q93+Bawana_Spot!Q93</f>
        <v>204.82756617219837</v>
      </c>
      <c r="G93" s="197">
        <f t="shared" si="7"/>
        <v>-9.7566172198384038E-2</v>
      </c>
      <c r="H93" s="196">
        <f>PPCL_NG!K93+PPCL_Spot!K93+GT_NG!K93+GT_Spot!K93+Bawana_NG!K93+Bawana_RLNG!K93+Bawana_Spot!K93</f>
        <v>23.46</v>
      </c>
      <c r="I93" s="196">
        <f>PPCL_NG!R93+PPCL_Spot!R93+GT_NG!R93+GT_Spot!R93+Bawana_NG!R93+Bawana_RLNG!R93+Bawana_Spot!R93</f>
        <v>23.459771883910786</v>
      </c>
      <c r="J93" s="197">
        <f t="shared" si="8"/>
        <v>2.281160892145806E-4</v>
      </c>
      <c r="K93" s="196">
        <f>PPCL_NG!L93+PPCL_Spot!L93+GT_NG!L93+GT_Spot!L93+Bawana_NG!L93+Bawana_RLNG!L93+Bawana_Spot!L93</f>
        <v>112.75</v>
      </c>
      <c r="L93" s="196">
        <f>PPCL_NG!S93+PPCL_Spot!S93+GT_NG!S93+GT_Spot!S93+Bawana_NG!S93+Bawana_RLNG!S93+Bawana_Spot!S93</f>
        <v>112.78526293356921</v>
      </c>
      <c r="M93" s="197">
        <f t="shared" si="9"/>
        <v>-3.5262933569214283E-2</v>
      </c>
      <c r="N93" s="196">
        <f>PPCL_NG!M93+PPCL_Spot!M93+GT_NG!M93+GT_Spot!M93+Bawana_NG!M93+Bawana_RLNG!M93+Bawana_Spot!M93</f>
        <v>259.7</v>
      </c>
      <c r="O93" s="196">
        <f>PPCL_NG!T93+PPCL_Spot!T93+GT_NG!T93+GT_Spot!T93+Bawana_NG!T93+Bawana_RLNG!T93+Bawana_Spot!T93</f>
        <v>259.82237461512022</v>
      </c>
      <c r="P93" s="197">
        <f t="shared" si="10"/>
        <v>-0.12237461512023629</v>
      </c>
      <c r="Q93" s="197">
        <f t="shared" si="11"/>
        <v>-0.42600000000003391</v>
      </c>
    </row>
    <row r="94" spans="1:17">
      <c r="A94" s="33" t="s">
        <v>136</v>
      </c>
      <c r="B94" s="196">
        <f>PPCL_NG!I94+PPCL_Spot!I94+GT_NG!I94+GT_Spot!I94+Bawana_NG!I94+Bawana_RLNG!I94+Bawana_Spot!I94</f>
        <v>375.95</v>
      </c>
      <c r="C94" s="196">
        <f>PPCL_NG!P94+PPCL_Spot!P94+GT_NG!P94+GT_Spot!P94+Bawana_NG!P94+Bawana_RLNG!P94+Bawana_Spot!P94</f>
        <v>376.12105807288515</v>
      </c>
      <c r="D94" s="197">
        <f t="shared" si="6"/>
        <v>-0.17105807288515962</v>
      </c>
      <c r="E94" s="196">
        <f>PPCL_NG!J94+PPCL_Spot!J94+GT_NG!J94+GT_Spot!J94+Bawana_NG!J94+Bawana_RLNG!J94+Bawana_Spot!J94</f>
        <v>212.32999999999998</v>
      </c>
      <c r="F94" s="196">
        <f>PPCL_NG!Q94+PPCL_Spot!Q94+GT_NG!Q94+GT_Spot!Q94+Bawana_NG!Q94+Bawana_RLNG!Q94+Bawana_Spot!Q94</f>
        <v>212.42750896018552</v>
      </c>
      <c r="G94" s="197">
        <f t="shared" si="7"/>
        <v>-9.7508960185535898E-2</v>
      </c>
      <c r="H94" s="196">
        <f>PPCL_NG!K94+PPCL_Spot!K94+GT_NG!K94+GT_Spot!K94+Bawana_NG!K94+Bawana_RLNG!K94+Bawana_Spot!K94</f>
        <v>23.46</v>
      </c>
      <c r="I94" s="196">
        <f>PPCL_NG!R94+PPCL_Spot!R94+GT_NG!R94+GT_Spot!R94+Bawana_NG!R94+Bawana_RLNG!R94+Bawana_Spot!R94</f>
        <v>23.459771883910786</v>
      </c>
      <c r="J94" s="197">
        <f t="shared" si="8"/>
        <v>2.281160892145806E-4</v>
      </c>
      <c r="K94" s="196">
        <f>PPCL_NG!L94+PPCL_Spot!L94+GT_NG!L94+GT_Spot!L94+Bawana_NG!L94+Bawana_RLNG!L94+Bawana_Spot!L94</f>
        <v>112.75</v>
      </c>
      <c r="L94" s="196">
        <f>PPCL_NG!S94+PPCL_Spot!S94+GT_NG!S94+GT_Spot!S94+Bawana_NG!S94+Bawana_RLNG!S94+Bawana_Spot!S94</f>
        <v>112.78526293356921</v>
      </c>
      <c r="M94" s="197">
        <f t="shared" si="9"/>
        <v>-3.5262933569214283E-2</v>
      </c>
      <c r="N94" s="196">
        <f>PPCL_NG!M94+PPCL_Spot!M94+GT_NG!M94+GT_Spot!M94+Bawana_NG!M94+Bawana_RLNG!M94+Bawana_Spot!M94</f>
        <v>259.7</v>
      </c>
      <c r="O94" s="196">
        <f>PPCL_NG!T94+PPCL_Spot!T94+GT_NG!T94+GT_Spot!T94+Bawana_NG!T94+Bawana_RLNG!T94+Bawana_Spot!T94</f>
        <v>259.82239814944933</v>
      </c>
      <c r="P94" s="197">
        <f t="shared" si="10"/>
        <v>-0.12239814944933869</v>
      </c>
      <c r="Q94" s="197">
        <f t="shared" si="11"/>
        <v>-0.42600000000003391</v>
      </c>
    </row>
    <row r="95" spans="1:17">
      <c r="A95" s="33" t="s">
        <v>137</v>
      </c>
      <c r="B95" s="196">
        <f>PPCL_NG!I95+PPCL_Spot!I95+GT_NG!I95+GT_Spot!I95+Bawana_NG!I95+Bawana_RLNG!I95+Bawana_Spot!I95</f>
        <v>445.95</v>
      </c>
      <c r="C95" s="196">
        <f>PPCL_NG!P95+PPCL_Spot!P95+GT_NG!P95+GT_Spot!P95+Bawana_NG!P95+Bawana_RLNG!P95+Bawana_Spot!P95</f>
        <v>446.12072678981639</v>
      </c>
      <c r="D95" s="197">
        <f t="shared" si="6"/>
        <v>-0.1707267898163991</v>
      </c>
      <c r="E95" s="196">
        <f>PPCL_NG!J95+PPCL_Spot!J95+GT_NG!J95+GT_Spot!J95+Bawana_NG!J95+Bawana_RLNG!J95+Bawana_Spot!J95</f>
        <v>212.32999999999998</v>
      </c>
      <c r="F95" s="196">
        <f>PPCL_NG!Q95+PPCL_Spot!Q95+GT_NG!Q95+GT_Spot!Q95+Bawana_NG!Q95+Bawana_RLNG!Q95+Bawana_Spot!Q95</f>
        <v>212.42765896522923</v>
      </c>
      <c r="G95" s="197">
        <f t="shared" si="7"/>
        <v>-9.7658965229243222E-2</v>
      </c>
      <c r="H95" s="196">
        <f>PPCL_NG!K95+PPCL_Spot!K95+GT_NG!K95+GT_Spot!K95+Bawana_NG!K95+Bawana_RLNG!K95+Bawana_Spot!K95</f>
        <v>23.46</v>
      </c>
      <c r="I95" s="196">
        <f>PPCL_NG!R95+PPCL_Spot!R95+GT_NG!R95+GT_Spot!R95+Bawana_NG!R95+Bawana_RLNG!R95+Bawana_Spot!R95</f>
        <v>23.459771883910786</v>
      </c>
      <c r="J95" s="197">
        <f t="shared" si="8"/>
        <v>2.281160892145806E-4</v>
      </c>
      <c r="K95" s="196">
        <f>PPCL_NG!L95+PPCL_Spot!L95+GT_NG!L95+GT_Spot!L95+Bawana_NG!L95+Bawana_RLNG!L95+Bawana_Spot!L95</f>
        <v>112.75</v>
      </c>
      <c r="L95" s="196">
        <f>PPCL_NG!S95+PPCL_Spot!S95+GT_NG!S95+GT_Spot!S95+Bawana_NG!S95+Bawana_RLNG!S95+Bawana_Spot!S95</f>
        <v>112.78526293356921</v>
      </c>
      <c r="M95" s="197">
        <f t="shared" si="9"/>
        <v>-3.5262933569214283E-2</v>
      </c>
      <c r="N95" s="196">
        <f>PPCL_NG!M95+PPCL_Spot!M95+GT_NG!M95+GT_Spot!M95+Bawana_NG!M95+Bawana_RLNG!M95+Bawana_Spot!M95</f>
        <v>259.7</v>
      </c>
      <c r="O95" s="196">
        <f>PPCL_NG!T95+PPCL_Spot!T95+GT_NG!T95+GT_Spot!T95+Bawana_NG!T95+Bawana_RLNG!T95+Bawana_Spot!T95</f>
        <v>259.82257942747435</v>
      </c>
      <c r="P95" s="197">
        <f t="shared" si="10"/>
        <v>-0.12257942747436346</v>
      </c>
      <c r="Q95" s="197">
        <f t="shared" si="11"/>
        <v>-0.42600000000000549</v>
      </c>
    </row>
    <row r="96" spans="1:17">
      <c r="A96" s="33" t="s">
        <v>138</v>
      </c>
      <c r="B96" s="196">
        <f>PPCL_NG!I96+PPCL_Spot!I96+GT_NG!I96+GT_Spot!I96+Bawana_NG!I96+Bawana_RLNG!I96+Bawana_Spot!I96</f>
        <v>445.95</v>
      </c>
      <c r="C96" s="196">
        <f>PPCL_NG!P96+PPCL_Spot!P96+GT_NG!P96+GT_Spot!P96+Bawana_NG!P96+Bawana_RLNG!P96+Bawana_Spot!P96</f>
        <v>446.12072678981639</v>
      </c>
      <c r="D96" s="197">
        <f t="shared" si="6"/>
        <v>-0.1707267898163991</v>
      </c>
      <c r="E96" s="196">
        <f>PPCL_NG!J96+PPCL_Spot!J96+GT_NG!J96+GT_Spot!J96+Bawana_NG!J96+Bawana_RLNG!J96+Bawana_Spot!J96</f>
        <v>212.32999999999998</v>
      </c>
      <c r="F96" s="196">
        <f>PPCL_NG!Q96+PPCL_Spot!Q96+GT_NG!Q96+GT_Spot!Q96+Bawana_NG!Q96+Bawana_RLNG!Q96+Bawana_Spot!Q96</f>
        <v>212.42765896522923</v>
      </c>
      <c r="G96" s="197">
        <f t="shared" si="7"/>
        <v>-9.7658965229243222E-2</v>
      </c>
      <c r="H96" s="196">
        <f>PPCL_NG!K96+PPCL_Spot!K96+GT_NG!K96+GT_Spot!K96+Bawana_NG!K96+Bawana_RLNG!K96+Bawana_Spot!K96</f>
        <v>23.46</v>
      </c>
      <c r="I96" s="196">
        <f>PPCL_NG!R96+PPCL_Spot!R96+GT_NG!R96+GT_Spot!R96+Bawana_NG!R96+Bawana_RLNG!R96+Bawana_Spot!R96</f>
        <v>23.459771883910786</v>
      </c>
      <c r="J96" s="197">
        <f t="shared" si="8"/>
        <v>2.281160892145806E-4</v>
      </c>
      <c r="K96" s="196">
        <f>PPCL_NG!L96+PPCL_Spot!L96+GT_NG!L96+GT_Spot!L96+Bawana_NG!L96+Bawana_RLNG!L96+Bawana_Spot!L96</f>
        <v>112.75</v>
      </c>
      <c r="L96" s="196">
        <f>PPCL_NG!S96+PPCL_Spot!S96+GT_NG!S96+GT_Spot!S96+Bawana_NG!S96+Bawana_RLNG!S96+Bawana_Spot!S96</f>
        <v>112.78526293356921</v>
      </c>
      <c r="M96" s="197">
        <f t="shared" si="9"/>
        <v>-3.5262933569214283E-2</v>
      </c>
      <c r="N96" s="196">
        <f>PPCL_NG!M96+PPCL_Spot!M96+GT_NG!M96+GT_Spot!M96+Bawana_NG!M96+Bawana_RLNG!M96+Bawana_Spot!M96</f>
        <v>259.7</v>
      </c>
      <c r="O96" s="196">
        <f>PPCL_NG!T96+PPCL_Spot!T96+GT_NG!T96+GT_Spot!T96+Bawana_NG!T96+Bawana_RLNG!T96+Bawana_Spot!T96</f>
        <v>259.82257942747435</v>
      </c>
      <c r="P96" s="197">
        <f t="shared" si="10"/>
        <v>-0.12257942747436346</v>
      </c>
      <c r="Q96" s="197">
        <f t="shared" si="11"/>
        <v>-0.42600000000000549</v>
      </c>
    </row>
    <row r="97" spans="1:17">
      <c r="A97" s="33" t="s">
        <v>139</v>
      </c>
      <c r="B97" s="196">
        <f>PPCL_NG!I97+PPCL_Spot!I97+GT_NG!I97+GT_Spot!I97+Bawana_NG!I97+Bawana_RLNG!I97+Bawana_Spot!I97</f>
        <v>445.95</v>
      </c>
      <c r="C97" s="196">
        <f>PPCL_NG!P97+PPCL_Spot!P97+GT_NG!P97+GT_Spot!P97+Bawana_NG!P97+Bawana_RLNG!P97+Bawana_Spot!P97</f>
        <v>446.12072678981639</v>
      </c>
      <c r="D97" s="197">
        <f t="shared" si="6"/>
        <v>-0.1707267898163991</v>
      </c>
      <c r="E97" s="196">
        <f>PPCL_NG!J97+PPCL_Spot!J97+GT_NG!J97+GT_Spot!J97+Bawana_NG!J97+Bawana_RLNG!J97+Bawana_Spot!J97</f>
        <v>212.32999999999998</v>
      </c>
      <c r="F97" s="196">
        <f>PPCL_NG!Q97+PPCL_Spot!Q97+GT_NG!Q97+GT_Spot!Q97+Bawana_NG!Q97+Bawana_RLNG!Q97+Bawana_Spot!Q97</f>
        <v>212.42765896522923</v>
      </c>
      <c r="G97" s="197">
        <f t="shared" si="7"/>
        <v>-9.7658965229243222E-2</v>
      </c>
      <c r="H97" s="196">
        <f>PPCL_NG!K97+PPCL_Spot!K97+GT_NG!K97+GT_Spot!K97+Bawana_NG!K97+Bawana_RLNG!K97+Bawana_Spot!K97</f>
        <v>23.46</v>
      </c>
      <c r="I97" s="196">
        <f>PPCL_NG!R97+PPCL_Spot!R97+GT_NG!R97+GT_Spot!R97+Bawana_NG!R97+Bawana_RLNG!R97+Bawana_Spot!R97</f>
        <v>23.459771883910786</v>
      </c>
      <c r="J97" s="197">
        <f t="shared" si="8"/>
        <v>2.281160892145806E-4</v>
      </c>
      <c r="K97" s="196">
        <f>PPCL_NG!L97+PPCL_Spot!L97+GT_NG!L97+GT_Spot!L97+Bawana_NG!L97+Bawana_RLNG!L97+Bawana_Spot!L97</f>
        <v>112.75</v>
      </c>
      <c r="L97" s="196">
        <f>PPCL_NG!S97+PPCL_Spot!S97+GT_NG!S97+GT_Spot!S97+Bawana_NG!S97+Bawana_RLNG!S97+Bawana_Spot!S97</f>
        <v>112.78526293356921</v>
      </c>
      <c r="M97" s="197">
        <f t="shared" si="9"/>
        <v>-3.5262933569214283E-2</v>
      </c>
      <c r="N97" s="196">
        <f>PPCL_NG!M97+PPCL_Spot!M97+GT_NG!M97+GT_Spot!M97+Bawana_NG!M97+Bawana_RLNG!M97+Bawana_Spot!M97</f>
        <v>259.7</v>
      </c>
      <c r="O97" s="196">
        <f>PPCL_NG!T97+PPCL_Spot!T97+GT_NG!T97+GT_Spot!T97+Bawana_NG!T97+Bawana_RLNG!T97+Bawana_Spot!T97</f>
        <v>259.82257942747435</v>
      </c>
      <c r="P97" s="197">
        <f t="shared" si="10"/>
        <v>-0.12257942747436346</v>
      </c>
      <c r="Q97" s="197">
        <f t="shared" si="11"/>
        <v>-0.42600000000000549</v>
      </c>
    </row>
    <row r="98" spans="1:17">
      <c r="A98" s="33" t="s">
        <v>140</v>
      </c>
      <c r="B98" s="196">
        <f>PPCL_NG!I98+PPCL_Spot!I98+GT_NG!I98+GT_Spot!I98+Bawana_NG!I98+Bawana_RLNG!I98+Bawana_Spot!I98</f>
        <v>446.53</v>
      </c>
      <c r="C98" s="196">
        <f>PPCL_NG!P98+PPCL_Spot!P98+GT_NG!P98+GT_Spot!P98+Bawana_NG!P98+Bawana_RLNG!P98+Bawana_Spot!P98</f>
        <v>446.70279084609257</v>
      </c>
      <c r="D98" s="197">
        <f t="shared" si="6"/>
        <v>-0.17279084609259598</v>
      </c>
      <c r="E98" s="196">
        <f>PPCL_NG!J98+PPCL_Spot!J98+GT_NG!J98+GT_Spot!J98+Bawana_NG!J98+Bawana_RLNG!J98+Bawana_Spot!J98</f>
        <v>212.33999999999997</v>
      </c>
      <c r="F98" s="196">
        <f>PPCL_NG!Q98+PPCL_Spot!Q98+GT_NG!Q98+GT_Spot!Q98+Bawana_NG!Q98+Bawana_RLNG!Q98+Bawana_Spot!Q98</f>
        <v>212.43491875752201</v>
      </c>
      <c r="G98" s="197">
        <f t="shared" si="7"/>
        <v>-9.4918757522037822E-2</v>
      </c>
      <c r="H98" s="196">
        <f>PPCL_NG!K98+PPCL_Spot!K98+GT_NG!K98+GT_Spot!K98+Bawana_NG!K98+Bawana_RLNG!K98+Bawana_Spot!K98</f>
        <v>23.46</v>
      </c>
      <c r="I98" s="196">
        <f>PPCL_NG!R98+PPCL_Spot!R98+GT_NG!R98+GT_Spot!R98+Bawana_NG!R98+Bawana_RLNG!R98+Bawana_Spot!R98</f>
        <v>23.459771883910786</v>
      </c>
      <c r="J98" s="197">
        <f t="shared" si="8"/>
        <v>2.281160892145806E-4</v>
      </c>
      <c r="K98" s="196">
        <f>PPCL_NG!L98+PPCL_Spot!L98+GT_NG!L98+GT_Spot!L98+Bawana_NG!L98+Bawana_RLNG!L98+Bawana_Spot!L98</f>
        <v>112.75</v>
      </c>
      <c r="L98" s="196">
        <f>PPCL_NG!S98+PPCL_Spot!S98+GT_NG!S98+GT_Spot!S98+Bawana_NG!S98+Bawana_RLNG!S98+Bawana_Spot!S98</f>
        <v>112.78451869110927</v>
      </c>
      <c r="M98" s="197">
        <f t="shared" si="9"/>
        <v>-3.4518691109269639E-2</v>
      </c>
      <c r="N98" s="196">
        <f>PPCL_NG!M98+PPCL_Spot!M98+GT_NG!M98+GT_Spot!M98+Bawana_NG!M98+Bawana_RLNG!M98+Bawana_Spot!M98</f>
        <v>260.11</v>
      </c>
      <c r="O98" s="196">
        <f>PPCL_NG!T98+PPCL_Spot!T98+GT_NG!T98+GT_Spot!T98+Bawana_NG!T98+Bawana_RLNG!T98+Bawana_Spot!T98</f>
        <v>260.23399982136539</v>
      </c>
      <c r="P98" s="197">
        <f t="shared" si="10"/>
        <v>-0.12399982136537346</v>
      </c>
      <c r="Q98" s="197">
        <f t="shared" si="11"/>
        <v>-0.42600000000006233</v>
      </c>
    </row>
    <row r="99" spans="1:17">
      <c r="A99" s="33" t="s">
        <v>324</v>
      </c>
      <c r="B99" s="196">
        <f>PPCL_NG!I99+PPCL_Spot!I99+GT_NG!I99+GT_Spot!I99+Bawana_NG!I99+Bawana_RLNG!I99+Bawana_Spot!I99</f>
        <v>7.5652374999999985</v>
      </c>
      <c r="C99" s="196">
        <f>PPCL_NG!P99+PPCL_Spot!P99+GT_NG!P99+GT_Spot!P99+Bawana_NG!P99+Bawana_RLNG!P99+Bawana_Spot!P99</f>
        <v>7.5680001552921317</v>
      </c>
      <c r="D99" s="197">
        <f t="shared" si="6"/>
        <v>-2.7626552921331538E-3</v>
      </c>
      <c r="E99" s="196">
        <f>PPCL_NG!J99+PPCL_Spot!J99+GT_NG!J99+GT_Spot!J99+Bawana_NG!J99+Bawana_RLNG!J99+Bawana_Spot!J99</f>
        <v>3.4994499999999986</v>
      </c>
      <c r="F99" s="196">
        <f>PPCL_NG!Q99+PPCL_Spot!Q99+GT_NG!Q99+GT_Spot!Q99+Bawana_NG!Q99+Bawana_RLNG!Q99+Bawana_Spot!Q99</f>
        <v>3.5010870426109046</v>
      </c>
      <c r="G99" s="197">
        <f t="shared" si="7"/>
        <v>-1.6370426109060254E-3</v>
      </c>
      <c r="H99" s="196">
        <f>PPCL_NG!K99+PPCL_Spot!K99+GT_NG!K99+GT_Spot!K99+Bawana_NG!K99+Bawana_RLNG!K99+Bawana_Spot!K99</f>
        <v>0.5591049999999993</v>
      </c>
      <c r="I99" s="196">
        <f>PPCL_NG!R99+PPCL_Spot!R99+GT_NG!R99+GT_Spot!R99+Bawana_NG!R99+Bawana_RLNG!R99+Bawana_Spot!R99</f>
        <v>0.55909952521385808</v>
      </c>
      <c r="J99" s="197">
        <f t="shared" si="8"/>
        <v>5.474786141212995E-6</v>
      </c>
      <c r="K99" s="196">
        <f>PPCL_NG!L99+PPCL_Spot!L99+GT_NG!L99+GT_Spot!L99+Bawana_NG!L99+Bawana_RLNG!L99+Bawana_Spot!L99</f>
        <v>2.686284999999998</v>
      </c>
      <c r="L99" s="196">
        <f>PPCL_NG!S99+PPCL_Spot!S99+GT_NG!S99+GT_Spot!S99+Bawana_NG!S99+Bawana_RLNG!S99+Bawana_Spot!S99</f>
        <v>2.6868478070146637</v>
      </c>
      <c r="M99" s="197">
        <f t="shared" si="9"/>
        <v>-5.6280701466571159E-4</v>
      </c>
      <c r="N99" s="196">
        <f>PPCL_NG!M99+PPCL_Spot!M99+GT_NG!M99+GT_Spot!M99+Bawana_NG!M99+Bawana_RLNG!M99+Bawana_Spot!M99</f>
        <v>4.2902874999999989</v>
      </c>
      <c r="O99" s="196">
        <f>PPCL_NG!T99+PPCL_Spot!T99+GT_NG!T99+GT_Spot!T99+Bawana_NG!T99+Bawana_RLNG!T99+Bawana_Spot!T99</f>
        <v>4.2923744698684345</v>
      </c>
      <c r="P99" s="197">
        <f t="shared" si="10"/>
        <v>-2.0869698684355953E-3</v>
      </c>
      <c r="Q99" s="197">
        <f t="shared" si="11"/>
        <v>-7.0439999999992731E-3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2024-06-03T09:39:11Z</dcterms:modified>
</cp:coreProperties>
</file>